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lan finansowy dochody 15.01.03" sheetId="1" r:id="rId1"/>
    <sheet name="plan finansowy wydatki 15.01.03" sheetId="2" r:id="rId2"/>
  </sheets>
  <definedNames/>
  <calcPr fullCalcOnLoad="1"/>
</workbook>
</file>

<file path=xl/sharedStrings.xml><?xml version="1.0" encoding="utf-8"?>
<sst xmlns="http://schemas.openxmlformats.org/spreadsheetml/2006/main" count="299" uniqueCount="101">
  <si>
    <t>Załącznik Nr 3</t>
  </si>
  <si>
    <t>Zarządu Powiatu Karuskiego</t>
  </si>
  <si>
    <t xml:space="preserve">        PLAN FINANSOWY ZADAŃ Z ZAKRESU</t>
  </si>
  <si>
    <t>ADMINISTRACJI RZĄDOWEJ ORAZ INNYCH ZADAŃ ZLECONYCH</t>
  </si>
  <si>
    <t>JEDNOSTCE SAMORZĄDU TERYTORIALNEGO USTAWAMI</t>
  </si>
  <si>
    <t>DOCHODY</t>
  </si>
  <si>
    <t>Dział</t>
  </si>
  <si>
    <t>Wyszczególnienie</t>
  </si>
  <si>
    <t>Dochody ogółem</t>
  </si>
  <si>
    <t>Dochody budżetu państwa</t>
  </si>
  <si>
    <t>Dotacje</t>
  </si>
  <si>
    <t>O10</t>
  </si>
  <si>
    <t>Rolnictwo i łowiectwo</t>
  </si>
  <si>
    <t>O1021</t>
  </si>
  <si>
    <t>Inspekcja Weterynaryjna</t>
  </si>
  <si>
    <t>na zadania bieżące z zakresu administracji</t>
  </si>
  <si>
    <t xml:space="preserve"> rządowej oraz inne zadania zlec.ustawami </t>
  </si>
  <si>
    <t xml:space="preserve">Dochody budżetu państwa związane z </t>
  </si>
  <si>
    <t>realizacją zadań zlecanych j.s.t.</t>
  </si>
  <si>
    <t>Gospodarka mieszkaniowa</t>
  </si>
  <si>
    <t>realizacją zadań zlacanych j.s.t.</t>
  </si>
  <si>
    <t>Działalność usługowa</t>
  </si>
  <si>
    <t>Prace geodezyjne i kartograficzne</t>
  </si>
  <si>
    <t>Dotacje celowe otrzymane z budżetu</t>
  </si>
  <si>
    <t>Opracowania geodezyjne i kartograf.</t>
  </si>
  <si>
    <t>Nadzór budowlany</t>
  </si>
  <si>
    <t xml:space="preserve">Dotacje celowe otrzymane z budżetu </t>
  </si>
  <si>
    <t>państwa na inwestycje i zakupy inwestyc.</t>
  </si>
  <si>
    <t>z zakresu administracji rządowej</t>
  </si>
  <si>
    <t>Administracja publiczna</t>
  </si>
  <si>
    <t>Komisje poborowe</t>
  </si>
  <si>
    <t>Bezpieczeństwo publiczne i ochrona</t>
  </si>
  <si>
    <t>przeciwpożarowa</t>
  </si>
  <si>
    <t>Komendy powiatowe Policji</t>
  </si>
  <si>
    <t>realizacją zadań zleconych j.s.t.</t>
  </si>
  <si>
    <t>Komendy powiatowe Państwowej Straży</t>
  </si>
  <si>
    <t>Pożarnej</t>
  </si>
  <si>
    <t>Ochrona zdrowia</t>
  </si>
  <si>
    <t>świadczenia dla osób nie objętych</t>
  </si>
  <si>
    <t>obowiązkiem ubezpiecz. zdrowotnego</t>
  </si>
  <si>
    <t>Opieka społeczna</t>
  </si>
  <si>
    <t>Powiatowe centra pomocy rodzinie</t>
  </si>
  <si>
    <t>Zespoły do spraw orzekania o stopniu</t>
  </si>
  <si>
    <t>niepełnosprawności</t>
  </si>
  <si>
    <t>Powiatowe Urzędy Pracy</t>
  </si>
  <si>
    <t>RAZEM DOCHODY</t>
  </si>
  <si>
    <t>z dnia 15.01.2003 r.</t>
  </si>
  <si>
    <t>do uchwały Nr 10/10/03</t>
  </si>
  <si>
    <t>PLAN FINANSOWY ZADAŃ Z ZAKRESU</t>
  </si>
  <si>
    <t>WYDATKI</t>
  </si>
  <si>
    <t>Źródło wydatków</t>
  </si>
  <si>
    <t>Plan 2003</t>
  </si>
  <si>
    <t>wynagrodzenia osobowe pracowników</t>
  </si>
  <si>
    <t>składki na Fundusz Pracy</t>
  </si>
  <si>
    <t>zakup materiałów i wyposażenia</t>
  </si>
  <si>
    <t>zakup leków i materiałów medycznych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</si>
  <si>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</si>
  <si>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</si>
  <si>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</si>
  <si>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</si>
  <si>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</si>
  <si>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ZFSŚ</t>
  </si>
  <si>
    <t>pozostałe podatki na rzecz budżetów jst</t>
  </si>
  <si>
    <t>Gospodarka gruntami i nieruchomościami</t>
  </si>
  <si>
    <t>kary i odszkodowania wypłacane na rzecz osób fizycznych</t>
  </si>
  <si>
    <t>dodatkowe wynagrodzenie roczne</t>
  </si>
  <si>
    <t>składki na ubezpieczenia społeczne</t>
  </si>
  <si>
    <t>Bezpieczeństwo publiczne i ochrona przeciwpożarowa</t>
  </si>
  <si>
    <t>różne wydatki na rzecz osób fizycznych</t>
  </si>
  <si>
    <t xml:space="preserve">dodatkowe wynagrodzenie. roczne     </t>
  </si>
  <si>
    <t>składki na ubezpiecz. społeczne</t>
  </si>
  <si>
    <t>zakup środków żywności</t>
  </si>
  <si>
    <t>podatek od nieruchomości</t>
  </si>
  <si>
    <t>pozost. podatki na rzecz budżetów jst</t>
  </si>
  <si>
    <t>opłaty na rzecz budżetu państwa</t>
  </si>
  <si>
    <t>Komendy powiatowe Państwowej Straży Pożarnej</t>
  </si>
  <si>
    <t>zakup sprzętu i uzbrojenia</t>
  </si>
  <si>
    <t>wydatki inwestycyjne jednostek budżetowych</t>
  </si>
  <si>
    <t>Składki na ubezpieczenia zdrowotne oraz świadczenia</t>
  </si>
  <si>
    <t>dla osób nie objętych obowiązkiem ubezpieczenia</t>
  </si>
  <si>
    <t>społecznego</t>
  </si>
  <si>
    <t>składki na ubezpieczenia zdrowotne</t>
  </si>
  <si>
    <t>Zasiłki rodzinne, pielęgnacyjne i wychowawcze</t>
  </si>
  <si>
    <t>świadczenia społeczne</t>
  </si>
  <si>
    <t>Zespoły do spraw orzekania o stopniu niepełnosprawności</t>
  </si>
  <si>
    <t>Powiatowe urzędy pracy</t>
  </si>
  <si>
    <t>RAZEM WYDATKI</t>
  </si>
  <si>
    <t xml:space="preserve">składki na ubezpieczenia społeczne </t>
  </si>
  <si>
    <t>wynagrodzenia osobowe członków korpusu służby cywilnej</t>
  </si>
  <si>
    <t>wydatki na zakupy inwestycyjne jednostek budżetowych</t>
  </si>
  <si>
    <t>Urzędy wojewódzkie</t>
  </si>
  <si>
    <t>nagrody i wydatki osobowe nie zaliczane do wynagrodzeń</t>
  </si>
  <si>
    <t xml:space="preserve">uposażenie żołnierzy zawodowych i nadterminowych oraz funkcjonariuszy  </t>
  </si>
  <si>
    <t>pozostałe należności żołnierzy zawodowych i nadterminowych oraz funkcyjonariuszy</t>
  </si>
  <si>
    <t>nagrody roczne dla żołnierzy zawodowych i nadterminowych oraz funkcjonariuszy</t>
  </si>
  <si>
    <t>uposażenia oraz świadczenia pieniężne wypłacane przez okres roku żołnierzom i funkcjonariuszom zwolnionym ze służby</t>
  </si>
  <si>
    <t>Rozdział</t>
  </si>
  <si>
    <t>§</t>
  </si>
  <si>
    <t>Dotacje celowe przekazane z budżetu państwa na zadania bieżące z zakresu administracji rządowej oraz inne zadania zlecone ustawami realizowane przez powiat</t>
  </si>
  <si>
    <t>Opracowania geodezyjne i kartograficzne</t>
  </si>
  <si>
    <t xml:space="preserve">Składki na ubezpieczenie zdrowotne oraz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</si>
</sst>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sz val="14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i/>
      <sz val="12"/>
      <name val="Times New Roman CE"/>
      <family val="1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3" fontId="13" fillId="0" borderId="6" xfId="0" applyNumberFormat="1" applyFont="1" applyBorder="1" applyAlignment="1">
      <alignment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3" fontId="14" fillId="0" borderId="6" xfId="17" applyNumberFormat="1" applyFont="1" applyBorder="1" applyAlignment="1">
      <alignment/>
    </xf>
    <xf numFmtId="0" fontId="12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 vertical="top"/>
    </xf>
    <xf numFmtId="0" fontId="15" fillId="0" borderId="9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4" fillId="0" borderId="5" xfId="0" applyFont="1" applyBorder="1" applyAlignment="1">
      <alignment/>
    </xf>
    <xf numFmtId="0" fontId="15" fillId="0" borderId="8" xfId="0" applyFont="1" applyBorder="1" applyAlignment="1">
      <alignment horizontal="center"/>
    </xf>
    <xf numFmtId="0" fontId="13" fillId="0" borderId="5" xfId="0" applyFont="1" applyBorder="1" applyAlignment="1">
      <alignment/>
    </xf>
    <xf numFmtId="0" fontId="12" fillId="0" borderId="5" xfId="0" applyFont="1" applyBorder="1" applyAlignment="1">
      <alignment horizontal="center"/>
    </xf>
    <xf numFmtId="3" fontId="17" fillId="0" borderId="6" xfId="0" applyNumberFormat="1" applyFont="1" applyBorder="1" applyAlignment="1">
      <alignment/>
    </xf>
    <xf numFmtId="0" fontId="15" fillId="0" borderId="12" xfId="0" applyFont="1" applyBorder="1" applyAlignment="1">
      <alignment horizontal="center" vertical="top"/>
    </xf>
    <xf numFmtId="3" fontId="15" fillId="0" borderId="13" xfId="0" applyNumberFormat="1" applyFont="1" applyBorder="1" applyAlignment="1">
      <alignment/>
    </xf>
    <xf numFmtId="0" fontId="16" fillId="0" borderId="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 vertical="top"/>
    </xf>
    <xf numFmtId="3" fontId="15" fillId="0" borderId="16" xfId="0" applyNumberFormat="1" applyFont="1" applyBorder="1" applyAlignment="1">
      <alignment/>
    </xf>
    <xf numFmtId="0" fontId="15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4" fillId="0" borderId="9" xfId="0" applyFont="1" applyBorder="1" applyAlignment="1">
      <alignment/>
    </xf>
    <xf numFmtId="0" fontId="15" fillId="0" borderId="9" xfId="0" applyFont="1" applyBorder="1" applyAlignment="1">
      <alignment horizontal="center"/>
    </xf>
    <xf numFmtId="3" fontId="15" fillId="0" borderId="13" xfId="0" applyNumberFormat="1" applyFont="1" applyFill="1" applyBorder="1" applyAlignment="1">
      <alignment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 vertical="top"/>
    </xf>
    <xf numFmtId="3" fontId="14" fillId="0" borderId="6" xfId="0" applyNumberFormat="1" applyFont="1" applyBorder="1" applyAlignment="1">
      <alignment/>
    </xf>
    <xf numFmtId="0" fontId="12" fillId="0" borderId="5" xfId="0" applyFont="1" applyBorder="1" applyAlignment="1">
      <alignment horizontal="center" vertical="top"/>
    </xf>
    <xf numFmtId="3" fontId="12" fillId="0" borderId="6" xfId="0" applyNumberFormat="1" applyFont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3" fontId="13" fillId="0" borderId="20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3" fontId="14" fillId="0" borderId="13" xfId="17" applyNumberFormat="1" applyFont="1" applyBorder="1" applyAlignment="1">
      <alignment/>
    </xf>
    <xf numFmtId="0" fontId="15" fillId="0" borderId="21" xfId="0" applyFont="1" applyBorder="1" applyAlignment="1">
      <alignment wrapText="1"/>
    </xf>
    <xf numFmtId="0" fontId="12" fillId="0" borderId="15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3" fillId="0" borderId="9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3" fontId="13" fillId="0" borderId="13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top"/>
    </xf>
    <xf numFmtId="3" fontId="12" fillId="0" borderId="13" xfId="0" applyNumberFormat="1" applyFont="1" applyBorder="1" applyAlignment="1">
      <alignment/>
    </xf>
    <xf numFmtId="0" fontId="12" fillId="0" borderId="2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5" fillId="0" borderId="25" xfId="0" applyFont="1" applyBorder="1" applyAlignment="1">
      <alignment/>
    </xf>
    <xf numFmtId="3" fontId="17" fillId="0" borderId="16" xfId="0" applyNumberFormat="1" applyFont="1" applyBorder="1" applyAlignment="1">
      <alignment/>
    </xf>
    <xf numFmtId="0" fontId="12" fillId="0" borderId="23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5" xfId="0" applyFont="1" applyBorder="1" applyAlignment="1">
      <alignment wrapText="1"/>
    </xf>
    <xf numFmtId="0" fontId="14" fillId="0" borderId="5" xfId="0" applyFont="1" applyBorder="1" applyAlignment="1">
      <alignment wrapText="1"/>
    </xf>
    <xf numFmtId="3" fontId="15" fillId="0" borderId="0" xfId="0" applyNumberFormat="1" applyFont="1" applyBorder="1" applyAlignment="1">
      <alignment horizontal="left" vertical="center"/>
    </xf>
    <xf numFmtId="3" fontId="15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3" fontId="15" fillId="0" borderId="5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3" fontId="15" fillId="0" borderId="15" xfId="0" applyNumberFormat="1" applyFont="1" applyBorder="1" applyAlignment="1">
      <alignment horizontal="right" vertical="center"/>
    </xf>
    <xf numFmtId="3" fontId="15" fillId="0" borderId="15" xfId="0" applyNumberFormat="1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3" fontId="12" fillId="0" borderId="9" xfId="0" applyNumberFormat="1" applyFont="1" applyBorder="1" applyAlignment="1">
      <alignment horizontal="right" vertical="center"/>
    </xf>
    <xf numFmtId="3" fontId="15" fillId="0" borderId="9" xfId="0" applyNumberFormat="1" applyFont="1" applyBorder="1" applyAlignment="1">
      <alignment vertical="center"/>
    </xf>
    <xf numFmtId="3" fontId="12" fillId="0" borderId="9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3" fontId="15" fillId="0" borderId="9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0" applyNumberFormat="1" applyFont="1" applyFill="1" applyBorder="1" applyAlignment="1">
      <alignment vertical="center"/>
    </xf>
    <xf numFmtId="3" fontId="15" fillId="0" borderId="12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27" xfId="0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right" vertical="center"/>
    </xf>
    <xf numFmtId="3" fontId="15" fillId="0" borderId="21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15" fillId="0" borderId="28" xfId="0" applyNumberFormat="1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0" fontId="15" fillId="0" borderId="24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3" fontId="15" fillId="0" borderId="5" xfId="0" applyNumberFormat="1" applyFont="1" applyFill="1" applyBorder="1" applyAlignment="1">
      <alignment vertical="center"/>
    </xf>
    <xf numFmtId="0" fontId="14" fillId="0" borderId="28" xfId="0" applyFont="1" applyBorder="1" applyAlignment="1">
      <alignment vertical="center"/>
    </xf>
    <xf numFmtId="3" fontId="15" fillId="0" borderId="28" xfId="0" applyNumberFormat="1" applyFont="1" applyBorder="1" applyAlignment="1">
      <alignment horizontal="right" vertical="center"/>
    </xf>
    <xf numFmtId="0" fontId="14" fillId="0" borderId="29" xfId="0" applyFont="1" applyBorder="1" applyAlignment="1">
      <alignment vertical="center"/>
    </xf>
    <xf numFmtId="3" fontId="15" fillId="0" borderId="29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3" fontId="15" fillId="0" borderId="16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6" xfId="0" applyNumberFormat="1" applyFont="1" applyFill="1" applyBorder="1" applyAlignment="1">
      <alignment horizontal="right" vertical="center"/>
    </xf>
    <xf numFmtId="0" fontId="15" fillId="0" borderId="8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/>
    </xf>
    <xf numFmtId="3" fontId="15" fillId="0" borderId="16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vertical="center"/>
    </xf>
    <xf numFmtId="3" fontId="15" fillId="0" borderId="6" xfId="0" applyNumberFormat="1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3" fontId="15" fillId="0" borderId="13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3" fontId="15" fillId="0" borderId="30" xfId="0" applyNumberFormat="1" applyFont="1" applyBorder="1" applyAlignment="1">
      <alignment vertical="center"/>
    </xf>
    <xf numFmtId="3" fontId="15" fillId="0" borderId="31" xfId="0" applyNumberFormat="1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3" fontId="15" fillId="0" borderId="30" xfId="0" applyNumberFormat="1" applyFont="1" applyBorder="1" applyAlignment="1">
      <alignment horizontal="right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3" fontId="12" fillId="0" borderId="34" xfId="0" applyNumberFormat="1" applyFont="1" applyFill="1" applyBorder="1" applyAlignment="1">
      <alignment horizontal="right" vertical="center"/>
    </xf>
    <xf numFmtId="3" fontId="12" fillId="0" borderId="35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showGridLines="0" tabSelected="1" workbookViewId="0" topLeftCell="A1">
      <selection activeCell="I10" sqref="I10"/>
    </sheetView>
  </sheetViews>
  <sheetFormatPr defaultColWidth="9.00390625" defaultRowHeight="12.75"/>
  <cols>
    <col min="1" max="1" width="6.75390625" style="8" customWidth="1"/>
    <col min="2" max="2" width="10.625" style="8" customWidth="1"/>
    <col min="3" max="3" width="7.25390625" style="8" customWidth="1"/>
    <col min="4" max="4" width="46.625" style="5" customWidth="1"/>
    <col min="5" max="5" width="13.625" style="9" customWidth="1"/>
    <col min="6" max="6" width="11.625" style="10" customWidth="1"/>
    <col min="7" max="7" width="12.625" style="5" bestFit="1" customWidth="1"/>
    <col min="8" max="16384" width="9.125" style="5" customWidth="1"/>
  </cols>
  <sheetData>
    <row r="1" spans="1:7" ht="15.75">
      <c r="A1" s="1"/>
      <c r="B1" s="1"/>
      <c r="C1" s="1"/>
      <c r="D1" s="2"/>
      <c r="E1" s="98" t="s">
        <v>0</v>
      </c>
      <c r="F1" s="3"/>
      <c r="G1" s="4"/>
    </row>
    <row r="2" spans="1:7" ht="15.75">
      <c r="A2" s="1"/>
      <c r="B2" s="1"/>
      <c r="C2" s="1"/>
      <c r="D2" s="2"/>
      <c r="E2" s="98" t="s">
        <v>47</v>
      </c>
      <c r="F2" s="3"/>
      <c r="G2" s="4"/>
    </row>
    <row r="3" spans="1:7" ht="15.75">
      <c r="A3" s="1"/>
      <c r="B3" s="1"/>
      <c r="C3" s="1"/>
      <c r="D3" s="2"/>
      <c r="E3" s="98" t="s">
        <v>1</v>
      </c>
      <c r="F3" s="3"/>
      <c r="G3" s="4"/>
    </row>
    <row r="4" spans="1:7" ht="15.75">
      <c r="A4" s="1"/>
      <c r="B4" s="1"/>
      <c r="C4" s="1"/>
      <c r="D4" s="2"/>
      <c r="E4" s="99" t="s">
        <v>46</v>
      </c>
      <c r="F4" s="3"/>
      <c r="G4" s="4"/>
    </row>
    <row r="5" spans="1:7" ht="15.75">
      <c r="A5" s="1"/>
      <c r="B5" s="1"/>
      <c r="C5" s="1"/>
      <c r="D5" s="2"/>
      <c r="E5" s="6"/>
      <c r="F5" s="3"/>
      <c r="G5" s="4"/>
    </row>
    <row r="6" spans="1:7" ht="18">
      <c r="A6" s="23" t="s">
        <v>2</v>
      </c>
      <c r="B6" s="100"/>
      <c r="C6" s="100"/>
      <c r="D6" s="100"/>
      <c r="E6" s="100"/>
      <c r="F6" s="100"/>
      <c r="G6" s="100"/>
    </row>
    <row r="7" spans="1:7" ht="18">
      <c r="A7" s="23" t="s">
        <v>3</v>
      </c>
      <c r="B7" s="100"/>
      <c r="C7" s="100"/>
      <c r="D7" s="100"/>
      <c r="E7" s="100"/>
      <c r="F7" s="100"/>
      <c r="G7" s="100"/>
    </row>
    <row r="8" spans="1:7" ht="18">
      <c r="A8" s="23" t="s">
        <v>4</v>
      </c>
      <c r="B8" s="100"/>
      <c r="C8" s="100"/>
      <c r="D8" s="100"/>
      <c r="E8" s="100"/>
      <c r="F8" s="100"/>
      <c r="G8" s="100"/>
    </row>
    <row r="9" spans="1:7" ht="18">
      <c r="A9" s="103"/>
      <c r="B9" s="104"/>
      <c r="C9" s="104"/>
      <c r="D9" s="104"/>
      <c r="E9" s="104"/>
      <c r="F9" s="104"/>
      <c r="G9" s="104"/>
    </row>
    <row r="10" spans="1:7" ht="20.25">
      <c r="A10" s="101" t="s">
        <v>5</v>
      </c>
      <c r="B10" s="102"/>
      <c r="C10" s="102"/>
      <c r="D10" s="102"/>
      <c r="E10" s="102"/>
      <c r="F10" s="102"/>
      <c r="G10" s="102"/>
    </row>
    <row r="11" spans="1:7" ht="21" thickBot="1">
      <c r="A11" s="105"/>
      <c r="B11" s="106"/>
      <c r="C11" s="106"/>
      <c r="D11" s="106"/>
      <c r="E11" s="106"/>
      <c r="F11" s="106"/>
      <c r="G11" s="106"/>
    </row>
    <row r="12" spans="1:7" s="7" customFormat="1" ht="19.5" customHeight="1">
      <c r="A12" s="174" t="s">
        <v>6</v>
      </c>
      <c r="B12" s="175" t="s">
        <v>96</v>
      </c>
      <c r="C12" s="175" t="s">
        <v>97</v>
      </c>
      <c r="D12" s="175" t="s">
        <v>7</v>
      </c>
      <c r="E12" s="176" t="s">
        <v>8</v>
      </c>
      <c r="F12" s="176" t="s">
        <v>9</v>
      </c>
      <c r="G12" s="177" t="s">
        <v>10</v>
      </c>
    </row>
    <row r="13" spans="1:7" s="7" customFormat="1" ht="12.75" customHeight="1">
      <c r="A13" s="178"/>
      <c r="B13" s="107"/>
      <c r="C13" s="170"/>
      <c r="D13" s="107"/>
      <c r="E13" s="108"/>
      <c r="F13" s="109"/>
      <c r="G13" s="179"/>
    </row>
    <row r="14" spans="1:7" s="7" customFormat="1" ht="14.25" customHeight="1">
      <c r="A14" s="178"/>
      <c r="B14" s="107"/>
      <c r="C14" s="171"/>
      <c r="D14" s="107"/>
      <c r="E14" s="108"/>
      <c r="F14" s="110"/>
      <c r="G14" s="180"/>
    </row>
    <row r="15" spans="1:7" s="7" customFormat="1" ht="15.75" customHeight="1">
      <c r="A15" s="181" t="s">
        <v>11</v>
      </c>
      <c r="B15" s="111"/>
      <c r="C15" s="111"/>
      <c r="D15" s="112" t="s">
        <v>12</v>
      </c>
      <c r="E15" s="113">
        <f>E16</f>
        <v>590000</v>
      </c>
      <c r="F15" s="113">
        <f>F16</f>
        <v>60000</v>
      </c>
      <c r="G15" s="182">
        <f>G16</f>
        <v>530000</v>
      </c>
    </row>
    <row r="16" spans="1:7" s="7" customFormat="1" ht="15.75" customHeight="1">
      <c r="A16" s="183"/>
      <c r="B16" s="115" t="s">
        <v>13</v>
      </c>
      <c r="C16" s="115"/>
      <c r="D16" s="116" t="s">
        <v>14</v>
      </c>
      <c r="E16" s="117">
        <f>E17+E18</f>
        <v>590000</v>
      </c>
      <c r="F16" s="117">
        <f>F17+F18</f>
        <v>60000</v>
      </c>
      <c r="G16" s="184">
        <f>G17+G18</f>
        <v>530000</v>
      </c>
    </row>
    <row r="17" spans="1:7" s="7" customFormat="1" ht="63" customHeight="1">
      <c r="A17" s="185"/>
      <c r="B17" s="118"/>
      <c r="C17" s="118">
        <v>211</v>
      </c>
      <c r="D17" s="172" t="s">
        <v>98</v>
      </c>
      <c r="E17" s="120">
        <v>530000</v>
      </c>
      <c r="F17" s="121"/>
      <c r="G17" s="186">
        <v>530000</v>
      </c>
    </row>
    <row r="18" spans="1:7" s="7" customFormat="1" ht="15.75" customHeight="1">
      <c r="A18" s="185"/>
      <c r="B18" s="118"/>
      <c r="C18" s="114">
        <v>235</v>
      </c>
      <c r="D18" s="119" t="s">
        <v>17</v>
      </c>
      <c r="E18" s="120">
        <v>60000</v>
      </c>
      <c r="F18" s="121">
        <v>60000</v>
      </c>
      <c r="G18" s="187"/>
    </row>
    <row r="19" spans="1:7" s="7" customFormat="1" ht="15.75" customHeight="1">
      <c r="A19" s="185"/>
      <c r="B19" s="118"/>
      <c r="C19" s="122"/>
      <c r="D19" s="123" t="s">
        <v>18</v>
      </c>
      <c r="E19" s="124"/>
      <c r="F19" s="125"/>
      <c r="G19" s="188"/>
    </row>
    <row r="20" spans="1:7" ht="15.75">
      <c r="A20" s="181">
        <v>700</v>
      </c>
      <c r="B20" s="129"/>
      <c r="C20" s="129"/>
      <c r="D20" s="130" t="s">
        <v>19</v>
      </c>
      <c r="E20" s="131">
        <f>E21</f>
        <v>647500</v>
      </c>
      <c r="F20" s="131">
        <f>F21</f>
        <v>585150</v>
      </c>
      <c r="G20" s="189">
        <f>G21</f>
        <v>62350</v>
      </c>
    </row>
    <row r="21" spans="1:7" ht="15.75">
      <c r="A21" s="190"/>
      <c r="B21" s="115">
        <v>70005</v>
      </c>
      <c r="C21" s="132"/>
      <c r="D21" s="133" t="s">
        <v>63</v>
      </c>
      <c r="E21" s="117">
        <f>E22+E23</f>
        <v>647500</v>
      </c>
      <c r="F21" s="117">
        <f>F22+F23</f>
        <v>585150</v>
      </c>
      <c r="G21" s="184">
        <f>G22+G23</f>
        <v>62350</v>
      </c>
    </row>
    <row r="22" spans="1:7" ht="61.5" customHeight="1">
      <c r="A22" s="190"/>
      <c r="B22" s="122"/>
      <c r="C22" s="114">
        <v>211</v>
      </c>
      <c r="D22" s="172" t="s">
        <v>98</v>
      </c>
      <c r="E22" s="121">
        <v>62350</v>
      </c>
      <c r="F22" s="121"/>
      <c r="G22" s="186">
        <v>62350</v>
      </c>
    </row>
    <row r="23" spans="1:7" ht="15.75">
      <c r="A23" s="190"/>
      <c r="B23" s="122"/>
      <c r="C23" s="114">
        <v>235</v>
      </c>
      <c r="D23" s="119" t="s">
        <v>17</v>
      </c>
      <c r="E23" s="121">
        <v>585150</v>
      </c>
      <c r="F23" s="121">
        <v>585150</v>
      </c>
      <c r="G23" s="186"/>
    </row>
    <row r="24" spans="1:7" ht="15.75">
      <c r="A24" s="190"/>
      <c r="B24" s="122"/>
      <c r="C24" s="118"/>
      <c r="D24" s="123" t="s">
        <v>20</v>
      </c>
      <c r="E24" s="125"/>
      <c r="F24" s="125"/>
      <c r="G24" s="191"/>
    </row>
    <row r="25" spans="1:7" s="7" customFormat="1" ht="15.75">
      <c r="A25" s="181">
        <v>710</v>
      </c>
      <c r="B25" s="111"/>
      <c r="C25" s="111"/>
      <c r="D25" s="134" t="s">
        <v>21</v>
      </c>
      <c r="E25" s="131">
        <f>E26+E28+E30</f>
        <v>503900</v>
      </c>
      <c r="F25" s="131">
        <f>F26+F28+F30</f>
        <v>0</v>
      </c>
      <c r="G25" s="189">
        <f>G26+G28+G30</f>
        <v>503900</v>
      </c>
    </row>
    <row r="26" spans="1:7" ht="15.75">
      <c r="A26" s="190"/>
      <c r="B26" s="115">
        <v>71013</v>
      </c>
      <c r="C26" s="132"/>
      <c r="D26" s="133" t="s">
        <v>22</v>
      </c>
      <c r="E26" s="117">
        <f>E27</f>
        <v>277200</v>
      </c>
      <c r="F26" s="135"/>
      <c r="G26" s="184">
        <f>G27</f>
        <v>277200</v>
      </c>
    </row>
    <row r="27" spans="1:7" ht="60.75" customHeight="1">
      <c r="A27" s="190"/>
      <c r="B27" s="122"/>
      <c r="C27" s="118">
        <v>211</v>
      </c>
      <c r="D27" s="172" t="s">
        <v>98</v>
      </c>
      <c r="E27" s="136">
        <v>277200</v>
      </c>
      <c r="F27" s="125"/>
      <c r="G27" s="186">
        <v>277200</v>
      </c>
    </row>
    <row r="28" spans="1:7" ht="15.75">
      <c r="A28" s="190"/>
      <c r="B28" s="114">
        <v>71014</v>
      </c>
      <c r="C28" s="140"/>
      <c r="D28" s="141" t="s">
        <v>99</v>
      </c>
      <c r="E28" s="117">
        <f>E29</f>
        <v>97450</v>
      </c>
      <c r="F28" s="121"/>
      <c r="G28" s="184">
        <f>G29</f>
        <v>97450</v>
      </c>
    </row>
    <row r="29" spans="1:7" ht="63.75" customHeight="1">
      <c r="A29" s="190"/>
      <c r="B29" s="140"/>
      <c r="C29" s="114">
        <v>211</v>
      </c>
      <c r="D29" s="172" t="s">
        <v>98</v>
      </c>
      <c r="E29" s="120">
        <v>97450</v>
      </c>
      <c r="F29" s="121"/>
      <c r="G29" s="186">
        <v>97450</v>
      </c>
    </row>
    <row r="30" spans="1:7" ht="15.75">
      <c r="A30" s="185"/>
      <c r="B30" s="114">
        <v>71015</v>
      </c>
      <c r="C30" s="114"/>
      <c r="D30" s="141" t="s">
        <v>25</v>
      </c>
      <c r="E30" s="120">
        <f>E31+E32</f>
        <v>129250</v>
      </c>
      <c r="F30" s="120">
        <f>F31+F32</f>
        <v>0</v>
      </c>
      <c r="G30" s="192">
        <f>G31+G32</f>
        <v>129250</v>
      </c>
    </row>
    <row r="31" spans="1:7" ht="61.5" customHeight="1">
      <c r="A31" s="190"/>
      <c r="B31" s="140"/>
      <c r="C31" s="114">
        <v>211</v>
      </c>
      <c r="D31" s="172" t="s">
        <v>98</v>
      </c>
      <c r="E31" s="120">
        <v>125250</v>
      </c>
      <c r="F31" s="121"/>
      <c r="G31" s="186">
        <v>125250</v>
      </c>
    </row>
    <row r="32" spans="1:7" s="7" customFormat="1" ht="15.75">
      <c r="A32" s="185"/>
      <c r="B32" s="118"/>
      <c r="C32" s="114">
        <v>641</v>
      </c>
      <c r="D32" s="119" t="s">
        <v>26</v>
      </c>
      <c r="E32" s="121">
        <v>4000</v>
      </c>
      <c r="F32" s="127"/>
      <c r="G32" s="186">
        <v>4000</v>
      </c>
    </row>
    <row r="33" spans="1:7" s="7" customFormat="1" ht="15.75">
      <c r="A33" s="185"/>
      <c r="B33" s="118"/>
      <c r="C33" s="118"/>
      <c r="D33" s="123" t="s">
        <v>27</v>
      </c>
      <c r="E33" s="125"/>
      <c r="F33" s="126"/>
      <c r="G33" s="193"/>
    </row>
    <row r="34" spans="1:7" s="7" customFormat="1" ht="15.75">
      <c r="A34" s="194"/>
      <c r="B34" s="142"/>
      <c r="C34" s="142"/>
      <c r="D34" s="138" t="s">
        <v>28</v>
      </c>
      <c r="E34" s="139"/>
      <c r="F34" s="128"/>
      <c r="G34" s="188"/>
    </row>
    <row r="35" spans="1:7" ht="15.75">
      <c r="A35" s="181">
        <v>750</v>
      </c>
      <c r="B35" s="143"/>
      <c r="C35" s="143"/>
      <c r="D35" s="134" t="s">
        <v>29</v>
      </c>
      <c r="E35" s="113">
        <f>E36+E38</f>
        <v>240200</v>
      </c>
      <c r="F35" s="144"/>
      <c r="G35" s="182">
        <f>G36+G38</f>
        <v>240200</v>
      </c>
    </row>
    <row r="36" spans="1:7" ht="15.75">
      <c r="A36" s="190"/>
      <c r="B36" s="118">
        <v>75011</v>
      </c>
      <c r="C36" s="122"/>
      <c r="D36" s="145" t="s">
        <v>90</v>
      </c>
      <c r="E36" s="136">
        <f>E37</f>
        <v>203700</v>
      </c>
      <c r="F36" s="125"/>
      <c r="G36" s="195">
        <f>G37</f>
        <v>203700</v>
      </c>
    </row>
    <row r="37" spans="1:7" ht="63.75" customHeight="1">
      <c r="A37" s="190"/>
      <c r="B37" s="140"/>
      <c r="C37" s="114">
        <v>211</v>
      </c>
      <c r="D37" s="172" t="s">
        <v>98</v>
      </c>
      <c r="E37" s="120">
        <v>203700</v>
      </c>
      <c r="F37" s="121"/>
      <c r="G37" s="192">
        <v>203700</v>
      </c>
    </row>
    <row r="38" spans="1:7" ht="15.75">
      <c r="A38" s="190"/>
      <c r="B38" s="115">
        <v>75045</v>
      </c>
      <c r="C38" s="132"/>
      <c r="D38" s="133" t="s">
        <v>30</v>
      </c>
      <c r="E38" s="117">
        <f>E39</f>
        <v>36500</v>
      </c>
      <c r="F38" s="135"/>
      <c r="G38" s="184">
        <f>G39</f>
        <v>36500</v>
      </c>
    </row>
    <row r="39" spans="1:7" ht="64.5" customHeight="1">
      <c r="A39" s="190"/>
      <c r="B39" s="122"/>
      <c r="C39" s="118">
        <v>211</v>
      </c>
      <c r="D39" s="172" t="s">
        <v>98</v>
      </c>
      <c r="E39" s="136">
        <v>36500</v>
      </c>
      <c r="F39" s="125"/>
      <c r="G39" s="195">
        <v>36500</v>
      </c>
    </row>
    <row r="40" spans="1:7" ht="15.75">
      <c r="A40" s="196">
        <v>754</v>
      </c>
      <c r="B40" s="129"/>
      <c r="C40" s="129"/>
      <c r="D40" s="130" t="s">
        <v>31</v>
      </c>
      <c r="E40" s="131">
        <f>E42+E155</f>
        <v>9094100</v>
      </c>
      <c r="F40" s="131">
        <f>F42+F155</f>
        <v>18000</v>
      </c>
      <c r="G40" s="189">
        <f>G42+G155</f>
        <v>9076100</v>
      </c>
    </row>
    <row r="41" spans="1:7" ht="15.75">
      <c r="A41" s="197"/>
      <c r="B41" s="146"/>
      <c r="C41" s="146"/>
      <c r="D41" s="147" t="s">
        <v>32</v>
      </c>
      <c r="E41" s="148"/>
      <c r="F41" s="149"/>
      <c r="G41" s="198"/>
    </row>
    <row r="42" spans="1:7" ht="15.75">
      <c r="A42" s="190"/>
      <c r="B42" s="118">
        <v>75405</v>
      </c>
      <c r="C42" s="122"/>
      <c r="D42" s="145" t="s">
        <v>33</v>
      </c>
      <c r="E42" s="120">
        <f>E44+E153</f>
        <v>7000700</v>
      </c>
      <c r="F42" s="120">
        <f>F44+F153</f>
        <v>13000</v>
      </c>
      <c r="G42" s="192">
        <f>G44+G153</f>
        <v>6987700</v>
      </c>
    </row>
    <row r="43" spans="1:7" ht="15.75" hidden="1">
      <c r="A43" s="190"/>
      <c r="B43" s="122"/>
      <c r="C43" s="122"/>
      <c r="D43" s="123"/>
      <c r="E43" s="136"/>
      <c r="F43" s="125"/>
      <c r="G43" s="199"/>
    </row>
    <row r="44" spans="1:7" s="7" customFormat="1" ht="61.5" customHeight="1">
      <c r="A44" s="185"/>
      <c r="B44" s="114"/>
      <c r="C44" s="114">
        <v>211</v>
      </c>
      <c r="D44" s="172" t="s">
        <v>98</v>
      </c>
      <c r="E44" s="120">
        <v>6987700</v>
      </c>
      <c r="F44" s="121"/>
      <c r="G44" s="192">
        <v>6987700</v>
      </c>
    </row>
    <row r="45" spans="1:7" ht="15.75" hidden="1">
      <c r="A45" s="190"/>
      <c r="B45" s="137"/>
      <c r="C45" s="137"/>
      <c r="D45" s="123" t="s">
        <v>15</v>
      </c>
      <c r="E45" s="150"/>
      <c r="F45" s="150"/>
      <c r="G45" s="191"/>
    </row>
    <row r="46" spans="1:7" ht="15.75" hidden="1">
      <c r="A46" s="190"/>
      <c r="B46" s="122"/>
      <c r="C46" s="122"/>
      <c r="D46" s="123" t="s">
        <v>16</v>
      </c>
      <c r="E46" s="136"/>
      <c r="F46" s="136"/>
      <c r="G46" s="191"/>
    </row>
    <row r="47" spans="1:7" ht="15.75" hidden="1">
      <c r="A47" s="190"/>
      <c r="B47" s="122"/>
      <c r="C47" s="122"/>
      <c r="D47" s="123" t="s">
        <v>23</v>
      </c>
      <c r="E47" s="136"/>
      <c r="F47" s="136"/>
      <c r="G47" s="191"/>
    </row>
    <row r="48" spans="1:7" ht="15.75" hidden="1">
      <c r="A48" s="190"/>
      <c r="B48" s="122"/>
      <c r="C48" s="122"/>
      <c r="D48" s="123" t="s">
        <v>15</v>
      </c>
      <c r="E48" s="136"/>
      <c r="F48" s="136"/>
      <c r="G48" s="191"/>
    </row>
    <row r="49" spans="1:7" ht="15.75" hidden="1">
      <c r="A49" s="190"/>
      <c r="B49" s="122"/>
      <c r="C49" s="122"/>
      <c r="D49" s="123" t="s">
        <v>16</v>
      </c>
      <c r="E49" s="136"/>
      <c r="F49" s="125"/>
      <c r="G49" s="191"/>
    </row>
    <row r="50" spans="1:7" ht="15.75" hidden="1">
      <c r="A50" s="190"/>
      <c r="B50" s="122"/>
      <c r="C50" s="122"/>
      <c r="D50" s="123" t="s">
        <v>23</v>
      </c>
      <c r="E50" s="136"/>
      <c r="F50" s="136"/>
      <c r="G50" s="191"/>
    </row>
    <row r="51" spans="1:7" ht="15.75" hidden="1">
      <c r="A51" s="190"/>
      <c r="B51" s="137"/>
      <c r="C51" s="137"/>
      <c r="D51" s="123" t="s">
        <v>15</v>
      </c>
      <c r="E51" s="150"/>
      <c r="F51" s="150"/>
      <c r="G51" s="191"/>
    </row>
    <row r="52" spans="1:7" ht="15.75" hidden="1">
      <c r="A52" s="190"/>
      <c r="B52" s="122"/>
      <c r="C52" s="122"/>
      <c r="D52" s="123" t="s">
        <v>16</v>
      </c>
      <c r="E52" s="136"/>
      <c r="F52" s="136"/>
      <c r="G52" s="191"/>
    </row>
    <row r="53" spans="1:7" ht="15.75" hidden="1">
      <c r="A53" s="190"/>
      <c r="B53" s="122"/>
      <c r="C53" s="122"/>
      <c r="D53" s="123" t="s">
        <v>23</v>
      </c>
      <c r="E53" s="136"/>
      <c r="F53" s="136"/>
      <c r="G53" s="191"/>
    </row>
    <row r="54" spans="1:7" ht="15.75" hidden="1">
      <c r="A54" s="190"/>
      <c r="B54" s="122"/>
      <c r="C54" s="122"/>
      <c r="D54" s="123" t="s">
        <v>15</v>
      </c>
      <c r="E54" s="136"/>
      <c r="F54" s="136"/>
      <c r="G54" s="191"/>
    </row>
    <row r="55" spans="1:7" ht="15.75" hidden="1">
      <c r="A55" s="190"/>
      <c r="B55" s="137"/>
      <c r="C55" s="137"/>
      <c r="D55" s="123" t="s">
        <v>16</v>
      </c>
      <c r="E55" s="150"/>
      <c r="F55" s="150"/>
      <c r="G55" s="191"/>
    </row>
    <row r="56" spans="1:7" ht="15.75" hidden="1">
      <c r="A56" s="190"/>
      <c r="B56" s="122"/>
      <c r="C56" s="122"/>
      <c r="D56" s="123" t="s">
        <v>23</v>
      </c>
      <c r="E56" s="136"/>
      <c r="F56" s="136"/>
      <c r="G56" s="191"/>
    </row>
    <row r="57" spans="1:7" ht="15.75" hidden="1">
      <c r="A57" s="190"/>
      <c r="B57" s="122"/>
      <c r="C57" s="122"/>
      <c r="D57" s="123" t="s">
        <v>15</v>
      </c>
      <c r="E57" s="136"/>
      <c r="F57" s="136"/>
      <c r="G57" s="191"/>
    </row>
    <row r="58" spans="1:7" ht="15.75" hidden="1">
      <c r="A58" s="200"/>
      <c r="B58" s="137"/>
      <c r="C58" s="137"/>
      <c r="D58" s="123" t="s">
        <v>16</v>
      </c>
      <c r="E58" s="150"/>
      <c r="F58" s="150"/>
      <c r="G58" s="191"/>
    </row>
    <row r="59" spans="1:7" ht="15.75" hidden="1">
      <c r="A59" s="201"/>
      <c r="B59" s="151"/>
      <c r="C59" s="151"/>
      <c r="D59" s="123" t="s">
        <v>23</v>
      </c>
      <c r="E59" s="152"/>
      <c r="F59" s="152"/>
      <c r="G59" s="191"/>
    </row>
    <row r="60" spans="1:7" ht="15.75" hidden="1">
      <c r="A60" s="201"/>
      <c r="B60" s="151"/>
      <c r="C60" s="151"/>
      <c r="D60" s="123" t="s">
        <v>15</v>
      </c>
      <c r="E60" s="152"/>
      <c r="F60" s="152"/>
      <c r="G60" s="191"/>
    </row>
    <row r="61" spans="1:7" ht="15.75" hidden="1">
      <c r="A61" s="201"/>
      <c r="B61" s="151"/>
      <c r="C61" s="151"/>
      <c r="D61" s="123" t="s">
        <v>16</v>
      </c>
      <c r="E61" s="152"/>
      <c r="F61" s="152"/>
      <c r="G61" s="191"/>
    </row>
    <row r="62" spans="1:7" ht="15.75" hidden="1">
      <c r="A62" s="201"/>
      <c r="B62" s="151"/>
      <c r="C62" s="151"/>
      <c r="D62" s="123" t="s">
        <v>23</v>
      </c>
      <c r="E62" s="152"/>
      <c r="F62" s="152"/>
      <c r="G62" s="191"/>
    </row>
    <row r="63" spans="1:7" ht="15.75" hidden="1">
      <c r="A63" s="202"/>
      <c r="B63" s="153"/>
      <c r="C63" s="153"/>
      <c r="D63" s="123" t="s">
        <v>15</v>
      </c>
      <c r="E63" s="154"/>
      <c r="F63" s="154"/>
      <c r="G63" s="191"/>
    </row>
    <row r="64" spans="1:7" ht="15.75" hidden="1">
      <c r="A64" s="203"/>
      <c r="B64" s="132"/>
      <c r="C64" s="132"/>
      <c r="D64" s="123" t="s">
        <v>16</v>
      </c>
      <c r="E64" s="117"/>
      <c r="F64" s="117"/>
      <c r="G64" s="191"/>
    </row>
    <row r="65" spans="1:7" ht="15.75" hidden="1">
      <c r="A65" s="190"/>
      <c r="B65" s="140"/>
      <c r="C65" s="140"/>
      <c r="D65" s="123" t="s">
        <v>23</v>
      </c>
      <c r="E65" s="120"/>
      <c r="F65" s="120"/>
      <c r="G65" s="191"/>
    </row>
    <row r="66" spans="1:7" ht="15.75" hidden="1">
      <c r="A66" s="190"/>
      <c r="B66" s="122"/>
      <c r="C66" s="122"/>
      <c r="D66" s="123" t="s">
        <v>15</v>
      </c>
      <c r="E66" s="136"/>
      <c r="F66" s="136"/>
      <c r="G66" s="191"/>
    </row>
    <row r="67" spans="1:7" ht="15.75" hidden="1">
      <c r="A67" s="190"/>
      <c r="B67" s="122"/>
      <c r="C67" s="122"/>
      <c r="D67" s="123" t="s">
        <v>16</v>
      </c>
      <c r="E67" s="136"/>
      <c r="F67" s="136"/>
      <c r="G67" s="191"/>
    </row>
    <row r="68" spans="1:7" ht="15.75" hidden="1">
      <c r="A68" s="201"/>
      <c r="B68" s="151"/>
      <c r="C68" s="151"/>
      <c r="D68" s="123" t="s">
        <v>23</v>
      </c>
      <c r="E68" s="152"/>
      <c r="F68" s="152"/>
      <c r="G68" s="191"/>
    </row>
    <row r="69" spans="1:7" ht="15.75" hidden="1">
      <c r="A69" s="201"/>
      <c r="B69" s="151"/>
      <c r="C69" s="151"/>
      <c r="D69" s="123" t="s">
        <v>15</v>
      </c>
      <c r="E69" s="152"/>
      <c r="F69" s="152"/>
      <c r="G69" s="191"/>
    </row>
    <row r="70" spans="1:7" ht="15.75" hidden="1">
      <c r="A70" s="201"/>
      <c r="B70" s="151"/>
      <c r="C70" s="151"/>
      <c r="D70" s="123" t="s">
        <v>16</v>
      </c>
      <c r="E70" s="152"/>
      <c r="F70" s="152"/>
      <c r="G70" s="191"/>
    </row>
    <row r="71" spans="1:7" ht="15.75" hidden="1">
      <c r="A71" s="201"/>
      <c r="B71" s="151"/>
      <c r="C71" s="151"/>
      <c r="D71" s="123" t="s">
        <v>23</v>
      </c>
      <c r="E71" s="152"/>
      <c r="F71" s="152"/>
      <c r="G71" s="191"/>
    </row>
    <row r="72" spans="1:7" ht="15.75" hidden="1">
      <c r="A72" s="190"/>
      <c r="B72" s="122"/>
      <c r="C72" s="122"/>
      <c r="D72" s="123" t="s">
        <v>15</v>
      </c>
      <c r="E72" s="136"/>
      <c r="F72" s="136"/>
      <c r="G72" s="191"/>
    </row>
    <row r="73" spans="1:7" ht="15.75" hidden="1">
      <c r="A73" s="190"/>
      <c r="B73" s="122"/>
      <c r="C73" s="122"/>
      <c r="D73" s="123" t="s">
        <v>16</v>
      </c>
      <c r="E73" s="136"/>
      <c r="F73" s="136"/>
      <c r="G73" s="191"/>
    </row>
    <row r="74" spans="1:7" ht="15.75" hidden="1">
      <c r="A74" s="190"/>
      <c r="B74" s="122"/>
      <c r="C74" s="122"/>
      <c r="D74" s="123" t="s">
        <v>23</v>
      </c>
      <c r="E74" s="136"/>
      <c r="F74" s="136"/>
      <c r="G74" s="191"/>
    </row>
    <row r="75" spans="1:7" ht="15.75" hidden="1">
      <c r="A75" s="190"/>
      <c r="B75" s="122"/>
      <c r="C75" s="122"/>
      <c r="D75" s="123" t="s">
        <v>15</v>
      </c>
      <c r="E75" s="136"/>
      <c r="F75" s="136"/>
      <c r="G75" s="191"/>
    </row>
    <row r="76" spans="1:7" ht="15.75" hidden="1">
      <c r="A76" s="190"/>
      <c r="B76" s="122"/>
      <c r="C76" s="122"/>
      <c r="D76" s="123" t="s">
        <v>16</v>
      </c>
      <c r="E76" s="136"/>
      <c r="F76" s="136"/>
      <c r="G76" s="191"/>
    </row>
    <row r="77" spans="1:7" ht="15.75" hidden="1">
      <c r="A77" s="201"/>
      <c r="B77" s="151"/>
      <c r="C77" s="151"/>
      <c r="D77" s="123" t="s">
        <v>23</v>
      </c>
      <c r="E77" s="152"/>
      <c r="F77" s="152"/>
      <c r="G77" s="191"/>
    </row>
    <row r="78" spans="1:7" ht="15.75" hidden="1">
      <c r="A78" s="201"/>
      <c r="B78" s="151"/>
      <c r="C78" s="151"/>
      <c r="D78" s="123" t="s">
        <v>15</v>
      </c>
      <c r="E78" s="152"/>
      <c r="F78" s="152"/>
      <c r="G78" s="191"/>
    </row>
    <row r="79" spans="1:7" ht="15.75" hidden="1">
      <c r="A79" s="201"/>
      <c r="B79" s="151"/>
      <c r="C79" s="151"/>
      <c r="D79" s="123" t="s">
        <v>16</v>
      </c>
      <c r="E79" s="152"/>
      <c r="F79" s="152"/>
      <c r="G79" s="191"/>
    </row>
    <row r="80" spans="1:7" ht="15.75" hidden="1">
      <c r="A80" s="201"/>
      <c r="B80" s="151"/>
      <c r="C80" s="151"/>
      <c r="D80" s="123" t="s">
        <v>23</v>
      </c>
      <c r="E80" s="152"/>
      <c r="F80" s="152"/>
      <c r="G80" s="191"/>
    </row>
    <row r="81" spans="1:7" ht="15.75" hidden="1">
      <c r="A81" s="201"/>
      <c r="B81" s="151"/>
      <c r="C81" s="151"/>
      <c r="D81" s="123" t="s">
        <v>15</v>
      </c>
      <c r="E81" s="152"/>
      <c r="F81" s="152"/>
      <c r="G81" s="191"/>
    </row>
    <row r="82" spans="1:7" ht="15.75" hidden="1">
      <c r="A82" s="190"/>
      <c r="B82" s="122"/>
      <c r="C82" s="122"/>
      <c r="D82" s="123" t="s">
        <v>16</v>
      </c>
      <c r="E82" s="136"/>
      <c r="F82" s="136"/>
      <c r="G82" s="191"/>
    </row>
    <row r="83" spans="1:7" ht="15.75" hidden="1">
      <c r="A83" s="190"/>
      <c r="B83" s="137"/>
      <c r="C83" s="137"/>
      <c r="D83" s="123" t="s">
        <v>23</v>
      </c>
      <c r="E83" s="150"/>
      <c r="F83" s="150"/>
      <c r="G83" s="191"/>
    </row>
    <row r="84" spans="1:7" ht="15.75" hidden="1">
      <c r="A84" s="190"/>
      <c r="B84" s="122"/>
      <c r="C84" s="122"/>
      <c r="D84" s="123" t="s">
        <v>15</v>
      </c>
      <c r="E84" s="136"/>
      <c r="F84" s="136"/>
      <c r="G84" s="191"/>
    </row>
    <row r="85" spans="1:7" ht="15.75" hidden="1">
      <c r="A85" s="190"/>
      <c r="B85" s="122"/>
      <c r="C85" s="122"/>
      <c r="D85" s="123" t="s">
        <v>16</v>
      </c>
      <c r="E85" s="136"/>
      <c r="F85" s="136"/>
      <c r="G85" s="191"/>
    </row>
    <row r="86" spans="1:7" ht="15.75" hidden="1">
      <c r="A86" s="190"/>
      <c r="B86" s="122"/>
      <c r="C86" s="122"/>
      <c r="D86" s="123" t="s">
        <v>23</v>
      </c>
      <c r="E86" s="136"/>
      <c r="F86" s="136"/>
      <c r="G86" s="191"/>
    </row>
    <row r="87" spans="1:7" ht="15.75" hidden="1">
      <c r="A87" s="190"/>
      <c r="B87" s="122"/>
      <c r="C87" s="122"/>
      <c r="D87" s="123" t="s">
        <v>15</v>
      </c>
      <c r="E87" s="136"/>
      <c r="F87" s="136"/>
      <c r="G87" s="191"/>
    </row>
    <row r="88" spans="1:7" ht="15.75" hidden="1">
      <c r="A88" s="201"/>
      <c r="B88" s="151"/>
      <c r="C88" s="151"/>
      <c r="D88" s="123" t="s">
        <v>16</v>
      </c>
      <c r="E88" s="152"/>
      <c r="F88" s="152"/>
      <c r="G88" s="191"/>
    </row>
    <row r="89" spans="1:7" ht="15.75" hidden="1">
      <c r="A89" s="201"/>
      <c r="B89" s="151"/>
      <c r="C89" s="151"/>
      <c r="D89" s="123" t="s">
        <v>23</v>
      </c>
      <c r="E89" s="152"/>
      <c r="F89" s="152"/>
      <c r="G89" s="191"/>
    </row>
    <row r="90" spans="1:7" ht="15.75" hidden="1">
      <c r="A90" s="201"/>
      <c r="B90" s="151"/>
      <c r="C90" s="151"/>
      <c r="D90" s="123" t="s">
        <v>15</v>
      </c>
      <c r="E90" s="152"/>
      <c r="F90" s="152"/>
      <c r="G90" s="191"/>
    </row>
    <row r="91" spans="1:7" ht="15.75" hidden="1">
      <c r="A91" s="201"/>
      <c r="B91" s="151"/>
      <c r="C91" s="151"/>
      <c r="D91" s="123" t="s">
        <v>16</v>
      </c>
      <c r="E91" s="152"/>
      <c r="F91" s="152"/>
      <c r="G91" s="191"/>
    </row>
    <row r="92" spans="1:7" ht="15.75" hidden="1">
      <c r="A92" s="201"/>
      <c r="B92" s="151"/>
      <c r="C92" s="151"/>
      <c r="D92" s="123" t="s">
        <v>23</v>
      </c>
      <c r="E92" s="152"/>
      <c r="F92" s="152"/>
      <c r="G92" s="191"/>
    </row>
    <row r="93" spans="1:7" ht="15.75" hidden="1">
      <c r="A93" s="201"/>
      <c r="B93" s="151"/>
      <c r="C93" s="151"/>
      <c r="D93" s="123" t="s">
        <v>15</v>
      </c>
      <c r="E93" s="152"/>
      <c r="F93" s="152"/>
      <c r="G93" s="191"/>
    </row>
    <row r="94" spans="1:7" ht="15.75" hidden="1">
      <c r="A94" s="201"/>
      <c r="B94" s="151"/>
      <c r="C94" s="151"/>
      <c r="D94" s="123" t="s">
        <v>16</v>
      </c>
      <c r="E94" s="152"/>
      <c r="F94" s="152"/>
      <c r="G94" s="191"/>
    </row>
    <row r="95" spans="1:7" ht="15.75" hidden="1">
      <c r="A95" s="201"/>
      <c r="B95" s="151"/>
      <c r="C95" s="151"/>
      <c r="D95" s="123" t="s">
        <v>23</v>
      </c>
      <c r="E95" s="152"/>
      <c r="F95" s="152"/>
      <c r="G95" s="191"/>
    </row>
    <row r="96" spans="1:7" ht="15.75" hidden="1">
      <c r="A96" s="201"/>
      <c r="B96" s="151"/>
      <c r="C96" s="151"/>
      <c r="D96" s="123" t="s">
        <v>15</v>
      </c>
      <c r="E96" s="152"/>
      <c r="F96" s="152"/>
      <c r="G96" s="191"/>
    </row>
    <row r="97" spans="1:7" ht="15.75" hidden="1">
      <c r="A97" s="201"/>
      <c r="B97" s="151"/>
      <c r="C97" s="151"/>
      <c r="D97" s="123" t="s">
        <v>16</v>
      </c>
      <c r="E97" s="152"/>
      <c r="F97" s="152"/>
      <c r="G97" s="191"/>
    </row>
    <row r="98" spans="1:7" ht="15.75" hidden="1">
      <c r="A98" s="190"/>
      <c r="B98" s="122"/>
      <c r="C98" s="122"/>
      <c r="D98" s="123" t="s">
        <v>23</v>
      </c>
      <c r="E98" s="136"/>
      <c r="F98" s="136"/>
      <c r="G98" s="191"/>
    </row>
    <row r="99" spans="1:7" ht="15.75" hidden="1">
      <c r="A99" s="190"/>
      <c r="B99" s="122"/>
      <c r="C99" s="122"/>
      <c r="D99" s="123" t="s">
        <v>15</v>
      </c>
      <c r="E99" s="136"/>
      <c r="F99" s="136"/>
      <c r="G99" s="191"/>
    </row>
    <row r="100" spans="1:7" ht="15.75" hidden="1">
      <c r="A100" s="190"/>
      <c r="B100" s="137"/>
      <c r="C100" s="137"/>
      <c r="D100" s="123" t="s">
        <v>16</v>
      </c>
      <c r="E100" s="150"/>
      <c r="F100" s="139"/>
      <c r="G100" s="191"/>
    </row>
    <row r="101" spans="1:7" ht="15.75" hidden="1">
      <c r="A101" s="190"/>
      <c r="B101" s="122"/>
      <c r="C101" s="122"/>
      <c r="D101" s="123" t="s">
        <v>23</v>
      </c>
      <c r="E101" s="136"/>
      <c r="F101" s="125"/>
      <c r="G101" s="191"/>
    </row>
    <row r="102" spans="1:7" ht="15.75" hidden="1">
      <c r="A102" s="190"/>
      <c r="B102" s="122"/>
      <c r="C102" s="122"/>
      <c r="D102" s="123" t="s">
        <v>15</v>
      </c>
      <c r="E102" s="136"/>
      <c r="F102" s="125"/>
      <c r="G102" s="191"/>
    </row>
    <row r="103" spans="1:7" ht="15.75" hidden="1">
      <c r="A103" s="190"/>
      <c r="B103" s="122"/>
      <c r="C103" s="122"/>
      <c r="D103" s="123" t="s">
        <v>16</v>
      </c>
      <c r="E103" s="136"/>
      <c r="F103" s="125"/>
      <c r="G103" s="191"/>
    </row>
    <row r="104" spans="1:7" ht="15.75" hidden="1">
      <c r="A104" s="190"/>
      <c r="B104" s="122"/>
      <c r="C104" s="122"/>
      <c r="D104" s="123" t="s">
        <v>23</v>
      </c>
      <c r="E104" s="136"/>
      <c r="F104" s="125"/>
      <c r="G104" s="191"/>
    </row>
    <row r="105" spans="1:7" ht="15.75" hidden="1">
      <c r="A105" s="201"/>
      <c r="B105" s="151"/>
      <c r="C105" s="151"/>
      <c r="D105" s="123" t="s">
        <v>15</v>
      </c>
      <c r="E105" s="152"/>
      <c r="F105" s="99"/>
      <c r="G105" s="191"/>
    </row>
    <row r="106" spans="1:7" ht="15.75" hidden="1">
      <c r="A106" s="201"/>
      <c r="B106" s="151"/>
      <c r="C106" s="151"/>
      <c r="D106" s="123" t="s">
        <v>16</v>
      </c>
      <c r="E106" s="152"/>
      <c r="F106" s="99"/>
      <c r="G106" s="191"/>
    </row>
    <row r="107" spans="1:7" ht="15.75" hidden="1">
      <c r="A107" s="201"/>
      <c r="B107" s="151"/>
      <c r="C107" s="151"/>
      <c r="D107" s="123" t="s">
        <v>23</v>
      </c>
      <c r="E107" s="152"/>
      <c r="F107" s="99"/>
      <c r="G107" s="191"/>
    </row>
    <row r="108" spans="1:7" ht="15.75" hidden="1">
      <c r="A108" s="201"/>
      <c r="B108" s="151"/>
      <c r="C108" s="151"/>
      <c r="D108" s="123" t="s">
        <v>15</v>
      </c>
      <c r="E108" s="152"/>
      <c r="F108" s="99"/>
      <c r="G108" s="191"/>
    </row>
    <row r="109" spans="1:7" ht="15.75" hidden="1">
      <c r="A109" s="201"/>
      <c r="B109" s="151"/>
      <c r="C109" s="151"/>
      <c r="D109" s="123" t="s">
        <v>16</v>
      </c>
      <c r="E109" s="152"/>
      <c r="F109" s="99"/>
      <c r="G109" s="191"/>
    </row>
    <row r="110" spans="1:7" ht="15.75" hidden="1">
      <c r="A110" s="201"/>
      <c r="B110" s="151"/>
      <c r="C110" s="151"/>
      <c r="D110" s="123" t="s">
        <v>23</v>
      </c>
      <c r="E110" s="152"/>
      <c r="F110" s="99"/>
      <c r="G110" s="191"/>
    </row>
    <row r="111" spans="1:7" ht="15.75" hidden="1">
      <c r="A111" s="190"/>
      <c r="B111" s="137"/>
      <c r="C111" s="137"/>
      <c r="D111" s="123" t="s">
        <v>15</v>
      </c>
      <c r="E111" s="150"/>
      <c r="F111" s="139"/>
      <c r="G111" s="191"/>
    </row>
    <row r="112" spans="1:7" ht="15.75" hidden="1">
      <c r="A112" s="190"/>
      <c r="B112" s="140"/>
      <c r="C112" s="140"/>
      <c r="D112" s="123" t="s">
        <v>16</v>
      </c>
      <c r="E112" s="120"/>
      <c r="F112" s="120"/>
      <c r="G112" s="191"/>
    </row>
    <row r="113" spans="1:7" ht="15.75" hidden="1">
      <c r="A113" s="201"/>
      <c r="B113" s="151"/>
      <c r="C113" s="151"/>
      <c r="D113" s="123" t="s">
        <v>23</v>
      </c>
      <c r="E113" s="152"/>
      <c r="F113" s="99"/>
      <c r="G113" s="191"/>
    </row>
    <row r="114" spans="1:7" ht="15.75" hidden="1">
      <c r="A114" s="201"/>
      <c r="B114" s="151"/>
      <c r="C114" s="151"/>
      <c r="D114" s="123" t="s">
        <v>15</v>
      </c>
      <c r="E114" s="152"/>
      <c r="F114" s="99"/>
      <c r="G114" s="191"/>
    </row>
    <row r="115" spans="1:7" ht="15.75" hidden="1">
      <c r="A115" s="201"/>
      <c r="B115" s="151"/>
      <c r="C115" s="151"/>
      <c r="D115" s="123" t="s">
        <v>16</v>
      </c>
      <c r="E115" s="152"/>
      <c r="F115" s="99"/>
      <c r="G115" s="191"/>
    </row>
    <row r="116" spans="1:7" ht="15.75" hidden="1">
      <c r="A116" s="201"/>
      <c r="B116" s="151"/>
      <c r="C116" s="151"/>
      <c r="D116" s="123" t="s">
        <v>23</v>
      </c>
      <c r="E116" s="152"/>
      <c r="F116" s="99"/>
      <c r="G116" s="191"/>
    </row>
    <row r="117" spans="1:7" ht="15.75" hidden="1">
      <c r="A117" s="201"/>
      <c r="B117" s="151"/>
      <c r="C117" s="151"/>
      <c r="D117" s="123" t="s">
        <v>15</v>
      </c>
      <c r="E117" s="152"/>
      <c r="F117" s="99"/>
      <c r="G117" s="191"/>
    </row>
    <row r="118" spans="1:7" ht="15.75" hidden="1">
      <c r="A118" s="201"/>
      <c r="B118" s="151"/>
      <c r="C118" s="151"/>
      <c r="D118" s="123" t="s">
        <v>16</v>
      </c>
      <c r="E118" s="152"/>
      <c r="F118" s="99"/>
      <c r="G118" s="191"/>
    </row>
    <row r="119" spans="1:7" ht="15.75" hidden="1">
      <c r="A119" s="190"/>
      <c r="B119" s="122"/>
      <c r="C119" s="122"/>
      <c r="D119" s="123" t="s">
        <v>23</v>
      </c>
      <c r="E119" s="136"/>
      <c r="F119" s="125"/>
      <c r="G119" s="191"/>
    </row>
    <row r="120" spans="1:7" ht="15.75" hidden="1">
      <c r="A120" s="201"/>
      <c r="B120" s="151"/>
      <c r="C120" s="151"/>
      <c r="D120" s="123" t="s">
        <v>15</v>
      </c>
      <c r="E120" s="152"/>
      <c r="F120" s="99"/>
      <c r="G120" s="191"/>
    </row>
    <row r="121" spans="1:7" ht="15.75" hidden="1">
      <c r="A121" s="201"/>
      <c r="B121" s="151"/>
      <c r="C121" s="151"/>
      <c r="D121" s="123" t="s">
        <v>16</v>
      </c>
      <c r="E121" s="152"/>
      <c r="F121" s="99"/>
      <c r="G121" s="191"/>
    </row>
    <row r="122" spans="1:7" ht="15.75" hidden="1">
      <c r="A122" s="201"/>
      <c r="B122" s="151"/>
      <c r="C122" s="151"/>
      <c r="D122" s="123" t="s">
        <v>23</v>
      </c>
      <c r="E122" s="152"/>
      <c r="F122" s="99"/>
      <c r="G122" s="191"/>
    </row>
    <row r="123" spans="1:7" ht="15.75" hidden="1">
      <c r="A123" s="190"/>
      <c r="B123" s="122"/>
      <c r="C123" s="122"/>
      <c r="D123" s="123" t="s">
        <v>15</v>
      </c>
      <c r="E123" s="136"/>
      <c r="F123" s="125"/>
      <c r="G123" s="191"/>
    </row>
    <row r="124" spans="1:7" ht="15.75" hidden="1">
      <c r="A124" s="201"/>
      <c r="B124" s="151"/>
      <c r="C124" s="151"/>
      <c r="D124" s="123" t="s">
        <v>16</v>
      </c>
      <c r="E124" s="152"/>
      <c r="F124" s="99"/>
      <c r="G124" s="191"/>
    </row>
    <row r="125" spans="1:7" ht="15.75" hidden="1">
      <c r="A125" s="201"/>
      <c r="B125" s="151"/>
      <c r="C125" s="151"/>
      <c r="D125" s="123" t="s">
        <v>23</v>
      </c>
      <c r="E125" s="152"/>
      <c r="F125" s="99"/>
      <c r="G125" s="191"/>
    </row>
    <row r="126" spans="1:7" ht="15.75" hidden="1">
      <c r="A126" s="201"/>
      <c r="B126" s="151"/>
      <c r="C126" s="151"/>
      <c r="D126" s="123" t="s">
        <v>15</v>
      </c>
      <c r="E126" s="152"/>
      <c r="F126" s="99"/>
      <c r="G126" s="191"/>
    </row>
    <row r="127" spans="1:7" ht="15.75" hidden="1">
      <c r="A127" s="201"/>
      <c r="B127" s="151"/>
      <c r="C127" s="151"/>
      <c r="D127" s="123" t="s">
        <v>16</v>
      </c>
      <c r="E127" s="152"/>
      <c r="F127" s="99"/>
      <c r="G127" s="191"/>
    </row>
    <row r="128" spans="1:7" ht="15.75" hidden="1">
      <c r="A128" s="201"/>
      <c r="B128" s="151"/>
      <c r="C128" s="151"/>
      <c r="D128" s="123" t="s">
        <v>23</v>
      </c>
      <c r="E128" s="152"/>
      <c r="F128" s="99"/>
      <c r="G128" s="191"/>
    </row>
    <row r="129" spans="1:7" ht="15.75" hidden="1">
      <c r="A129" s="190"/>
      <c r="B129" s="122"/>
      <c r="C129" s="122"/>
      <c r="D129" s="123" t="s">
        <v>15</v>
      </c>
      <c r="E129" s="136"/>
      <c r="F129" s="125"/>
      <c r="G129" s="191"/>
    </row>
    <row r="130" spans="1:7" ht="15.75" hidden="1">
      <c r="A130" s="190"/>
      <c r="B130" s="122"/>
      <c r="C130" s="122"/>
      <c r="D130" s="123" t="s">
        <v>16</v>
      </c>
      <c r="E130" s="136"/>
      <c r="F130" s="125"/>
      <c r="G130" s="191"/>
    </row>
    <row r="131" spans="1:7" ht="15.75" hidden="1">
      <c r="A131" s="190"/>
      <c r="B131" s="122"/>
      <c r="C131" s="122"/>
      <c r="D131" s="123" t="s">
        <v>23</v>
      </c>
      <c r="E131" s="136"/>
      <c r="F131" s="125"/>
      <c r="G131" s="191"/>
    </row>
    <row r="132" spans="1:7" ht="15.75" hidden="1">
      <c r="A132" s="201"/>
      <c r="B132" s="151"/>
      <c r="C132" s="151"/>
      <c r="D132" s="123" t="s">
        <v>15</v>
      </c>
      <c r="E132" s="152"/>
      <c r="F132" s="99"/>
      <c r="G132" s="191"/>
    </row>
    <row r="133" spans="1:7" ht="15.75" hidden="1">
      <c r="A133" s="201"/>
      <c r="B133" s="151"/>
      <c r="C133" s="151"/>
      <c r="D133" s="123" t="s">
        <v>16</v>
      </c>
      <c r="E133" s="152"/>
      <c r="F133" s="99"/>
      <c r="G133" s="191"/>
    </row>
    <row r="134" spans="1:7" ht="15.75" hidden="1">
      <c r="A134" s="201"/>
      <c r="B134" s="151"/>
      <c r="C134" s="151"/>
      <c r="D134" s="123" t="s">
        <v>23</v>
      </c>
      <c r="E134" s="152"/>
      <c r="F134" s="99"/>
      <c r="G134" s="191"/>
    </row>
    <row r="135" spans="1:7" ht="15.75" hidden="1">
      <c r="A135" s="201"/>
      <c r="B135" s="151"/>
      <c r="C135" s="151"/>
      <c r="D135" s="123" t="s">
        <v>15</v>
      </c>
      <c r="E135" s="152"/>
      <c r="F135" s="99"/>
      <c r="G135" s="191"/>
    </row>
    <row r="136" spans="1:7" ht="15.75" hidden="1">
      <c r="A136" s="190"/>
      <c r="B136" s="122"/>
      <c r="C136" s="122"/>
      <c r="D136" s="123" t="s">
        <v>16</v>
      </c>
      <c r="E136" s="136"/>
      <c r="F136" s="125"/>
      <c r="G136" s="191"/>
    </row>
    <row r="137" spans="1:7" ht="15.75" hidden="1">
      <c r="A137" s="190"/>
      <c r="B137" s="122"/>
      <c r="C137" s="122"/>
      <c r="D137" s="123" t="s">
        <v>23</v>
      </c>
      <c r="E137" s="136"/>
      <c r="F137" s="125"/>
      <c r="G137" s="191"/>
    </row>
    <row r="138" spans="1:7" ht="15.75" hidden="1">
      <c r="A138" s="190"/>
      <c r="B138" s="122"/>
      <c r="C138" s="122"/>
      <c r="D138" s="123" t="s">
        <v>15</v>
      </c>
      <c r="E138" s="136"/>
      <c r="F138" s="99"/>
      <c r="G138" s="191"/>
    </row>
    <row r="139" spans="1:7" ht="15.75" hidden="1">
      <c r="A139" s="190"/>
      <c r="B139" s="122"/>
      <c r="C139" s="122"/>
      <c r="D139" s="123" t="s">
        <v>16</v>
      </c>
      <c r="E139" s="136"/>
      <c r="F139" s="99"/>
      <c r="G139" s="191"/>
    </row>
    <row r="140" spans="1:7" ht="15.75" hidden="1">
      <c r="A140" s="190"/>
      <c r="B140" s="122"/>
      <c r="C140" s="122"/>
      <c r="D140" s="123" t="s">
        <v>23</v>
      </c>
      <c r="E140" s="136"/>
      <c r="F140" s="99"/>
      <c r="G140" s="191"/>
    </row>
    <row r="141" spans="1:7" ht="15.75" hidden="1">
      <c r="A141" s="190"/>
      <c r="B141" s="122"/>
      <c r="C141" s="122"/>
      <c r="D141" s="123" t="s">
        <v>15</v>
      </c>
      <c r="E141" s="136"/>
      <c r="F141" s="99"/>
      <c r="G141" s="191"/>
    </row>
    <row r="142" spans="1:7" ht="15.75" hidden="1">
      <c r="A142" s="201"/>
      <c r="B142" s="151"/>
      <c r="C142" s="151"/>
      <c r="D142" s="123" t="s">
        <v>16</v>
      </c>
      <c r="E142" s="152"/>
      <c r="F142" s="99"/>
      <c r="G142" s="191"/>
    </row>
    <row r="143" spans="1:7" ht="15.75" hidden="1">
      <c r="A143" s="201"/>
      <c r="B143" s="151"/>
      <c r="C143" s="151"/>
      <c r="D143" s="123" t="s">
        <v>23</v>
      </c>
      <c r="E143" s="152"/>
      <c r="F143" s="99"/>
      <c r="G143" s="191"/>
    </row>
    <row r="144" spans="1:7" ht="15.75" hidden="1">
      <c r="A144" s="190"/>
      <c r="B144" s="137"/>
      <c r="C144" s="137"/>
      <c r="D144" s="123" t="s">
        <v>15</v>
      </c>
      <c r="E144" s="150"/>
      <c r="F144" s="139"/>
      <c r="G144" s="191"/>
    </row>
    <row r="145" spans="1:7" ht="15.75" hidden="1">
      <c r="A145" s="190"/>
      <c r="B145" s="122"/>
      <c r="C145" s="122"/>
      <c r="D145" s="123" t="s">
        <v>16</v>
      </c>
      <c r="E145" s="136"/>
      <c r="F145" s="155"/>
      <c r="G145" s="191"/>
    </row>
    <row r="146" spans="1:7" ht="15.75" hidden="1">
      <c r="A146" s="190"/>
      <c r="B146" s="122"/>
      <c r="C146" s="122"/>
      <c r="D146" s="123" t="s">
        <v>23</v>
      </c>
      <c r="E146" s="136"/>
      <c r="F146" s="155"/>
      <c r="G146" s="191"/>
    </row>
    <row r="147" spans="1:7" ht="15.75" hidden="1">
      <c r="A147" s="201"/>
      <c r="B147" s="151"/>
      <c r="C147" s="151"/>
      <c r="D147" s="123" t="s">
        <v>15</v>
      </c>
      <c r="E147" s="152"/>
      <c r="F147" s="155"/>
      <c r="G147" s="191"/>
    </row>
    <row r="148" spans="1:7" ht="15.75" hidden="1">
      <c r="A148" s="201"/>
      <c r="B148" s="151"/>
      <c r="C148" s="151"/>
      <c r="D148" s="123" t="s">
        <v>16</v>
      </c>
      <c r="E148" s="152"/>
      <c r="F148" s="155"/>
      <c r="G148" s="191"/>
    </row>
    <row r="149" spans="1:7" ht="15.75" hidden="1">
      <c r="A149" s="202"/>
      <c r="B149" s="151"/>
      <c r="C149" s="151"/>
      <c r="D149" s="123" t="s">
        <v>23</v>
      </c>
      <c r="E149" s="152"/>
      <c r="F149" s="155"/>
      <c r="G149" s="191"/>
    </row>
    <row r="150" spans="1:7" ht="15.75" hidden="1">
      <c r="A150" s="190"/>
      <c r="B150" s="137"/>
      <c r="C150" s="137"/>
      <c r="D150" s="123" t="s">
        <v>15</v>
      </c>
      <c r="E150" s="150"/>
      <c r="F150" s="139"/>
      <c r="G150" s="191"/>
    </row>
    <row r="151" spans="1:7" ht="15.75" hidden="1">
      <c r="A151" s="190"/>
      <c r="B151" s="122"/>
      <c r="C151" s="122"/>
      <c r="D151" s="123" t="s">
        <v>16</v>
      </c>
      <c r="E151" s="136"/>
      <c r="F151" s="155"/>
      <c r="G151" s="191"/>
    </row>
    <row r="152" spans="1:7" ht="15.75" hidden="1">
      <c r="A152" s="190"/>
      <c r="B152" s="122"/>
      <c r="C152" s="122"/>
      <c r="D152" s="123" t="s">
        <v>23</v>
      </c>
      <c r="E152" s="136"/>
      <c r="F152" s="155"/>
      <c r="G152" s="191"/>
    </row>
    <row r="153" spans="1:7" ht="15.75">
      <c r="A153" s="190"/>
      <c r="B153" s="122"/>
      <c r="C153" s="114">
        <v>235</v>
      </c>
      <c r="D153" s="119" t="s">
        <v>17</v>
      </c>
      <c r="E153" s="120">
        <v>13000</v>
      </c>
      <c r="F153" s="156">
        <v>13000</v>
      </c>
      <c r="G153" s="186"/>
    </row>
    <row r="154" spans="1:7" ht="15.75">
      <c r="A154" s="190"/>
      <c r="B154" s="122"/>
      <c r="C154" s="122"/>
      <c r="D154" s="123" t="s">
        <v>34</v>
      </c>
      <c r="E154" s="136"/>
      <c r="F154" s="155"/>
      <c r="G154" s="191"/>
    </row>
    <row r="155" spans="1:7" ht="15.75">
      <c r="A155" s="190"/>
      <c r="B155" s="114">
        <v>75411</v>
      </c>
      <c r="C155" s="140"/>
      <c r="D155" s="141" t="s">
        <v>35</v>
      </c>
      <c r="E155" s="120">
        <f>E157+E162+E164</f>
        <v>2093400</v>
      </c>
      <c r="F155" s="120">
        <f>F157+F162+F164</f>
        <v>5000</v>
      </c>
      <c r="G155" s="192">
        <f>G157+G162+G164</f>
        <v>2088400</v>
      </c>
    </row>
    <row r="156" spans="1:7" ht="15.75">
      <c r="A156" s="190"/>
      <c r="B156" s="118"/>
      <c r="C156" s="122"/>
      <c r="D156" s="145" t="s">
        <v>36</v>
      </c>
      <c r="E156" s="136"/>
      <c r="F156" s="155"/>
      <c r="G156" s="204"/>
    </row>
    <row r="157" spans="1:7" ht="62.25" customHeight="1">
      <c r="A157" s="201"/>
      <c r="B157" s="140"/>
      <c r="C157" s="157">
        <v>211</v>
      </c>
      <c r="D157" s="172" t="s">
        <v>98</v>
      </c>
      <c r="E157" s="120">
        <v>2028400</v>
      </c>
      <c r="F157" s="156"/>
      <c r="G157" s="192">
        <v>2028400</v>
      </c>
    </row>
    <row r="158" spans="1:7" ht="15.75" hidden="1">
      <c r="A158" s="205"/>
      <c r="B158" s="122"/>
      <c r="C158" s="151"/>
      <c r="D158" s="160"/>
      <c r="E158" s="152"/>
      <c r="F158" s="99"/>
      <c r="G158" s="199"/>
    </row>
    <row r="159" spans="1:7" ht="15.75" hidden="1">
      <c r="A159" s="205"/>
      <c r="B159" s="122"/>
      <c r="C159" s="151"/>
      <c r="D159" s="160"/>
      <c r="E159" s="152"/>
      <c r="F159" s="99"/>
      <c r="G159" s="199"/>
    </row>
    <row r="160" spans="1:7" ht="15.75" hidden="1">
      <c r="A160" s="205"/>
      <c r="B160" s="122"/>
      <c r="C160" s="151"/>
      <c r="D160" s="160"/>
      <c r="E160" s="152"/>
      <c r="F160" s="99"/>
      <c r="G160" s="199"/>
    </row>
    <row r="161" spans="1:7" ht="15.75" hidden="1">
      <c r="A161" s="205"/>
      <c r="B161" s="122"/>
      <c r="C161" s="151"/>
      <c r="D161" s="160"/>
      <c r="E161" s="152"/>
      <c r="F161" s="99"/>
      <c r="G161" s="186"/>
    </row>
    <row r="162" spans="1:7" ht="15.75">
      <c r="A162" s="205"/>
      <c r="B162" s="122"/>
      <c r="C162" s="157">
        <v>235</v>
      </c>
      <c r="D162" s="119" t="s">
        <v>17</v>
      </c>
      <c r="E162" s="161">
        <v>5000</v>
      </c>
      <c r="F162" s="121">
        <v>5000</v>
      </c>
      <c r="G162" s="206"/>
    </row>
    <row r="163" spans="1:7" ht="15.75">
      <c r="A163" s="205"/>
      <c r="B163" s="122"/>
      <c r="C163" s="158"/>
      <c r="D163" s="123" t="s">
        <v>34</v>
      </c>
      <c r="E163" s="162"/>
      <c r="F163" s="139"/>
      <c r="G163" s="207"/>
    </row>
    <row r="164" spans="1:7" ht="15.75">
      <c r="A164" s="205"/>
      <c r="B164" s="122"/>
      <c r="C164" s="157">
        <v>641</v>
      </c>
      <c r="D164" s="119" t="s">
        <v>26</v>
      </c>
      <c r="E164" s="120">
        <v>60000</v>
      </c>
      <c r="F164" s="121"/>
      <c r="G164" s="192">
        <v>60000</v>
      </c>
    </row>
    <row r="165" spans="1:7" ht="15.75">
      <c r="A165" s="205"/>
      <c r="B165" s="122"/>
      <c r="C165" s="158"/>
      <c r="D165" s="123" t="s">
        <v>27</v>
      </c>
      <c r="E165" s="136"/>
      <c r="F165" s="125"/>
      <c r="G165" s="191"/>
    </row>
    <row r="166" spans="1:7" ht="15.75">
      <c r="A166" s="208"/>
      <c r="B166" s="137"/>
      <c r="C166" s="159"/>
      <c r="D166" s="138" t="s">
        <v>28</v>
      </c>
      <c r="E166" s="150"/>
      <c r="F166" s="139"/>
      <c r="G166" s="204"/>
    </row>
    <row r="167" spans="1:7" ht="15.75">
      <c r="A167" s="209">
        <v>851</v>
      </c>
      <c r="B167" s="146"/>
      <c r="C167" s="163"/>
      <c r="D167" s="134" t="s">
        <v>37</v>
      </c>
      <c r="E167" s="113">
        <f>E168</f>
        <v>796220</v>
      </c>
      <c r="F167" s="113">
        <f>F168</f>
        <v>0</v>
      </c>
      <c r="G167" s="182">
        <f>G168</f>
        <v>796220</v>
      </c>
    </row>
    <row r="168" spans="1:7" ht="15.75">
      <c r="A168" s="210"/>
      <c r="B168" s="114">
        <v>85156</v>
      </c>
      <c r="C168" s="140"/>
      <c r="D168" s="141" t="s">
        <v>100</v>
      </c>
      <c r="E168" s="120">
        <f>E171</f>
        <v>796220</v>
      </c>
      <c r="F168" s="120">
        <f>F171</f>
        <v>0</v>
      </c>
      <c r="G168" s="192">
        <f>G171</f>
        <v>796220</v>
      </c>
    </row>
    <row r="169" spans="1:7" ht="15.75">
      <c r="A169" s="190"/>
      <c r="B169" s="122"/>
      <c r="C169" s="122"/>
      <c r="D169" s="145" t="s">
        <v>38</v>
      </c>
      <c r="E169" s="136"/>
      <c r="F169" s="125"/>
      <c r="G169" s="191"/>
    </row>
    <row r="170" spans="1:7" ht="15.75">
      <c r="A170" s="190"/>
      <c r="B170" s="137"/>
      <c r="C170" s="137"/>
      <c r="D170" s="164" t="s">
        <v>39</v>
      </c>
      <c r="E170" s="150"/>
      <c r="F170" s="139"/>
      <c r="G170" s="204"/>
    </row>
    <row r="171" spans="1:7" ht="63" customHeight="1">
      <c r="A171" s="190"/>
      <c r="B171" s="122"/>
      <c r="C171" s="114">
        <v>211</v>
      </c>
      <c r="D171" s="172" t="s">
        <v>98</v>
      </c>
      <c r="E171" s="120">
        <v>796220</v>
      </c>
      <c r="F171" s="121"/>
      <c r="G171" s="192">
        <v>796220</v>
      </c>
    </row>
    <row r="172" spans="1:7" ht="15.75">
      <c r="A172" s="181">
        <v>853</v>
      </c>
      <c r="B172" s="143"/>
      <c r="C172" s="143"/>
      <c r="D172" s="134" t="s">
        <v>40</v>
      </c>
      <c r="E172" s="113">
        <f>E173+E175+E177+E180</f>
        <v>735800</v>
      </c>
      <c r="F172" s="165"/>
      <c r="G172" s="182">
        <f>G173+G175+G177+G180</f>
        <v>735800</v>
      </c>
    </row>
    <row r="173" spans="1:7" ht="30">
      <c r="A173" s="203"/>
      <c r="B173" s="115">
        <v>85316</v>
      </c>
      <c r="C173" s="132"/>
      <c r="D173" s="173" t="s">
        <v>82</v>
      </c>
      <c r="E173" s="117">
        <f>E174</f>
        <v>129000</v>
      </c>
      <c r="F173" s="135"/>
      <c r="G173" s="184">
        <f>G174</f>
        <v>129000</v>
      </c>
    </row>
    <row r="174" spans="1:7" ht="60">
      <c r="A174" s="190"/>
      <c r="B174" s="140"/>
      <c r="C174" s="114">
        <v>211</v>
      </c>
      <c r="D174" s="172" t="s">
        <v>98</v>
      </c>
      <c r="E174" s="120">
        <v>129000</v>
      </c>
      <c r="F174" s="121"/>
      <c r="G174" s="192">
        <v>129000</v>
      </c>
    </row>
    <row r="175" spans="1:7" ht="15.75">
      <c r="A175" s="190"/>
      <c r="B175" s="115">
        <v>85318</v>
      </c>
      <c r="C175" s="132"/>
      <c r="D175" s="133" t="s">
        <v>41</v>
      </c>
      <c r="E175" s="117">
        <f>E176</f>
        <v>55000</v>
      </c>
      <c r="F175" s="135"/>
      <c r="G175" s="184">
        <f>G176</f>
        <v>55000</v>
      </c>
    </row>
    <row r="176" spans="1:7" ht="61.5" customHeight="1">
      <c r="A176" s="190"/>
      <c r="B176" s="140"/>
      <c r="C176" s="114">
        <v>211</v>
      </c>
      <c r="D176" s="172" t="s">
        <v>98</v>
      </c>
      <c r="E176" s="120">
        <v>55000</v>
      </c>
      <c r="F176" s="121"/>
      <c r="G176" s="192">
        <v>55000</v>
      </c>
    </row>
    <row r="177" spans="1:7" ht="15.75">
      <c r="A177" s="190"/>
      <c r="B177" s="114">
        <v>85321</v>
      </c>
      <c r="C177" s="140"/>
      <c r="D177" s="166" t="s">
        <v>42</v>
      </c>
      <c r="E177" s="167">
        <f>E179</f>
        <v>51000</v>
      </c>
      <c r="F177" s="121"/>
      <c r="G177" s="211">
        <f>G179</f>
        <v>51000</v>
      </c>
    </row>
    <row r="178" spans="1:7" ht="15.75">
      <c r="A178" s="190"/>
      <c r="B178" s="137"/>
      <c r="C178" s="137"/>
      <c r="D178" s="168" t="s">
        <v>43</v>
      </c>
      <c r="E178" s="169"/>
      <c r="F178" s="139"/>
      <c r="G178" s="207"/>
    </row>
    <row r="179" spans="1:7" ht="59.25" customHeight="1">
      <c r="A179" s="190"/>
      <c r="B179" s="140"/>
      <c r="C179" s="114">
        <v>211</v>
      </c>
      <c r="D179" s="172" t="s">
        <v>98</v>
      </c>
      <c r="E179" s="136">
        <v>51000</v>
      </c>
      <c r="F179" s="125"/>
      <c r="G179" s="195">
        <v>51000</v>
      </c>
    </row>
    <row r="180" spans="1:7" ht="15.75">
      <c r="A180" s="190"/>
      <c r="B180" s="115">
        <v>85333</v>
      </c>
      <c r="C180" s="132"/>
      <c r="D180" s="133" t="s">
        <v>44</v>
      </c>
      <c r="E180" s="117">
        <f>E181</f>
        <v>500800</v>
      </c>
      <c r="F180" s="135"/>
      <c r="G180" s="184">
        <f>G181</f>
        <v>500800</v>
      </c>
    </row>
    <row r="181" spans="1:7" ht="62.25" customHeight="1">
      <c r="A181" s="190"/>
      <c r="B181" s="122"/>
      <c r="C181" s="118">
        <v>211</v>
      </c>
      <c r="D181" s="172" t="s">
        <v>98</v>
      </c>
      <c r="E181" s="136">
        <v>500800</v>
      </c>
      <c r="F181" s="125"/>
      <c r="G181" s="195">
        <v>500800</v>
      </c>
    </row>
    <row r="182" spans="1:7" ht="16.5" thickBot="1">
      <c r="A182" s="212"/>
      <c r="B182" s="213"/>
      <c r="C182" s="213"/>
      <c r="D182" s="214" t="s">
        <v>45</v>
      </c>
      <c r="E182" s="215">
        <f>E15+E20+E25+E35+E40+E167+E172</f>
        <v>12607720</v>
      </c>
      <c r="F182" s="215">
        <f>F15+F20+F25+F35+F40+F167+F172</f>
        <v>663150</v>
      </c>
      <c r="G182" s="216">
        <f>G15+G20+G25+G35+G40+G167+G172</f>
        <v>11944570</v>
      </c>
    </row>
  </sheetData>
  <mergeCells count="11">
    <mergeCell ref="A6:G6"/>
    <mergeCell ref="A7:G7"/>
    <mergeCell ref="A8:G8"/>
    <mergeCell ref="A10:G10"/>
    <mergeCell ref="E12:E14"/>
    <mergeCell ref="F12:F14"/>
    <mergeCell ref="G12:G14"/>
    <mergeCell ref="A12:A14"/>
    <mergeCell ref="B12:B14"/>
    <mergeCell ref="C12:C14"/>
    <mergeCell ref="D12:D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6"/>
  <sheetViews>
    <sheetView showGridLines="0" workbookViewId="0" topLeftCell="A1">
      <selection activeCell="C106" sqref="C106"/>
    </sheetView>
  </sheetViews>
  <sheetFormatPr defaultColWidth="9.00390625" defaultRowHeight="12.75"/>
  <cols>
    <col min="1" max="1" width="6.75390625" style="15" customWidth="1"/>
    <col min="2" max="2" width="11.00390625" style="15" customWidth="1"/>
    <col min="3" max="3" width="59.125" style="12" customWidth="1"/>
    <col min="4" max="4" width="14.875" style="16" customWidth="1"/>
    <col min="5" max="16384" width="9.125" style="12" customWidth="1"/>
  </cols>
  <sheetData>
    <row r="1" spans="1:5" ht="18.75">
      <c r="A1" s="23" t="s">
        <v>48</v>
      </c>
      <c r="B1" s="24"/>
      <c r="C1" s="24"/>
      <c r="D1" s="24"/>
      <c r="E1" s="11"/>
    </row>
    <row r="2" spans="1:6" ht="18.75">
      <c r="A2" s="23" t="s">
        <v>3</v>
      </c>
      <c r="B2" s="24"/>
      <c r="C2" s="24"/>
      <c r="D2" s="24"/>
      <c r="E2" s="11"/>
      <c r="F2" s="13"/>
    </row>
    <row r="3" spans="1:6" ht="18.75">
      <c r="A3" s="23" t="s">
        <v>4</v>
      </c>
      <c r="B3" s="24"/>
      <c r="C3" s="24"/>
      <c r="D3" s="24"/>
      <c r="E3" s="11"/>
      <c r="F3" s="13"/>
    </row>
    <row r="4" spans="1:6" ht="18.75">
      <c r="A4" s="14"/>
      <c r="F4" s="13"/>
    </row>
    <row r="5" spans="1:4" ht="20.25">
      <c r="A5" s="14"/>
      <c r="B5" s="14"/>
      <c r="C5" s="25" t="s">
        <v>49</v>
      </c>
      <c r="D5" s="18"/>
    </row>
    <row r="6" spans="1:4" ht="19.5" thickBot="1">
      <c r="A6" s="14"/>
      <c r="B6" s="14"/>
      <c r="C6" s="17"/>
      <c r="D6" s="18"/>
    </row>
    <row r="7" spans="1:4" s="19" customFormat="1" ht="19.5" customHeight="1">
      <c r="A7" s="26" t="s">
        <v>6</v>
      </c>
      <c r="B7" s="27" t="s">
        <v>96</v>
      </c>
      <c r="C7" s="27" t="s">
        <v>50</v>
      </c>
      <c r="D7" s="28" t="s">
        <v>51</v>
      </c>
    </row>
    <row r="8" spans="1:4" s="20" customFormat="1" ht="15.75" customHeight="1">
      <c r="A8" s="29" t="s">
        <v>11</v>
      </c>
      <c r="B8" s="30"/>
      <c r="C8" s="31" t="s">
        <v>12</v>
      </c>
      <c r="D8" s="32">
        <f>D9</f>
        <v>530000</v>
      </c>
    </row>
    <row r="9" spans="1:4" s="21" customFormat="1" ht="15.75" customHeight="1">
      <c r="A9" s="33"/>
      <c r="B9" s="34" t="s">
        <v>13</v>
      </c>
      <c r="C9" s="35" t="s">
        <v>14</v>
      </c>
      <c r="D9" s="36">
        <f>SUM(D10:D22)</f>
        <v>530000</v>
      </c>
    </row>
    <row r="10" spans="1:4" s="19" customFormat="1" ht="15.75" customHeight="1">
      <c r="A10" s="37"/>
      <c r="B10" s="38">
        <v>4010</v>
      </c>
      <c r="C10" s="39" t="s">
        <v>52</v>
      </c>
      <c r="D10" s="40">
        <v>339825</v>
      </c>
    </row>
    <row r="11" spans="1:4" s="19" customFormat="1" ht="15.75" customHeight="1">
      <c r="A11" s="37"/>
      <c r="B11" s="38">
        <v>4040</v>
      </c>
      <c r="C11" s="39" t="s">
        <v>65</v>
      </c>
      <c r="D11" s="40">
        <v>27800</v>
      </c>
    </row>
    <row r="12" spans="1:4" s="19" customFormat="1" ht="15.75" customHeight="1">
      <c r="A12" s="37"/>
      <c r="B12" s="38">
        <v>4110</v>
      </c>
      <c r="C12" s="39" t="s">
        <v>87</v>
      </c>
      <c r="D12" s="40">
        <v>65700</v>
      </c>
    </row>
    <row r="13" spans="1:4" s="19" customFormat="1" ht="15.75" customHeight="1">
      <c r="A13" s="37"/>
      <c r="B13" s="38">
        <v>4120</v>
      </c>
      <c r="C13" s="39" t="s">
        <v>53</v>
      </c>
      <c r="D13" s="40">
        <v>9000</v>
      </c>
    </row>
    <row r="14" spans="1:4" s="19" customFormat="1" ht="15.75" customHeight="1">
      <c r="A14" s="37"/>
      <c r="B14" s="38">
        <v>4210</v>
      </c>
      <c r="C14" s="39" t="s">
        <v>54</v>
      </c>
      <c r="D14" s="40">
        <v>31675</v>
      </c>
    </row>
    <row r="15" spans="1:4" s="19" customFormat="1" ht="15.75" customHeight="1">
      <c r="A15" s="37"/>
      <c r="B15" s="38">
        <v>4230</v>
      </c>
      <c r="C15" s="39" t="s">
        <v>55</v>
      </c>
      <c r="D15" s="40">
        <v>2500</v>
      </c>
    </row>
    <row r="16" spans="1:4" s="19" customFormat="1" ht="15.75" customHeight="1">
      <c r="A16" s="37"/>
      <c r="B16" s="38">
        <v>4260</v>
      </c>
      <c r="C16" s="39" t="s">
        <v>56</v>
      </c>
      <c r="D16" s="40">
        <v>5000</v>
      </c>
    </row>
    <row r="17" spans="1:4" s="19" customFormat="1" ht="15.75" customHeight="1">
      <c r="A17" s="37"/>
      <c r="B17" s="38">
        <v>4270</v>
      </c>
      <c r="C17" s="39" t="s">
        <v>57</v>
      </c>
      <c r="D17" s="40">
        <v>3000</v>
      </c>
    </row>
    <row r="18" spans="1:4" s="19" customFormat="1" ht="15.75" customHeight="1">
      <c r="A18" s="37"/>
      <c r="B18" s="38">
        <v>4300</v>
      </c>
      <c r="C18" s="39" t="s">
        <v>58</v>
      </c>
      <c r="D18" s="40">
        <v>22000</v>
      </c>
    </row>
    <row r="19" spans="1:4" s="19" customFormat="1" ht="15.75" customHeight="1">
      <c r="A19" s="37"/>
      <c r="B19" s="38">
        <v>4410</v>
      </c>
      <c r="C19" s="39" t="s">
        <v>59</v>
      </c>
      <c r="D19" s="40">
        <v>7000</v>
      </c>
    </row>
    <row r="20" spans="1:4" s="19" customFormat="1" ht="15.75" customHeight="1">
      <c r="A20" s="37"/>
      <c r="B20" s="38">
        <v>4430</v>
      </c>
      <c r="C20" s="39" t="s">
        <v>60</v>
      </c>
      <c r="D20" s="40">
        <v>4000</v>
      </c>
    </row>
    <row r="21" spans="1:4" s="19" customFormat="1" ht="15.75" customHeight="1">
      <c r="A21" s="37"/>
      <c r="B21" s="38">
        <v>4440</v>
      </c>
      <c r="C21" s="39" t="s">
        <v>61</v>
      </c>
      <c r="D21" s="40">
        <v>6500</v>
      </c>
    </row>
    <row r="22" spans="1:4" s="19" customFormat="1" ht="15.75" customHeight="1">
      <c r="A22" s="79"/>
      <c r="B22" s="48">
        <v>4500</v>
      </c>
      <c r="C22" s="80" t="s">
        <v>62</v>
      </c>
      <c r="D22" s="49">
        <v>6000</v>
      </c>
    </row>
    <row r="23" spans="1:4" s="13" customFormat="1" ht="16.5">
      <c r="A23" s="41">
        <v>700</v>
      </c>
      <c r="B23" s="76"/>
      <c r="C23" s="77" t="s">
        <v>19</v>
      </c>
      <c r="D23" s="78">
        <f>D24</f>
        <v>62350</v>
      </c>
    </row>
    <row r="24" spans="1:4" s="22" customFormat="1" ht="15.75">
      <c r="A24" s="42"/>
      <c r="B24" s="34">
        <v>70005</v>
      </c>
      <c r="C24" s="43" t="s">
        <v>63</v>
      </c>
      <c r="D24" s="36">
        <f>SUM(D25:D28)</f>
        <v>62350</v>
      </c>
    </row>
    <row r="25" spans="1:4" ht="15.75">
      <c r="A25" s="44"/>
      <c r="B25" s="38">
        <v>4210</v>
      </c>
      <c r="C25" s="89" t="s">
        <v>54</v>
      </c>
      <c r="D25" s="40">
        <v>3000</v>
      </c>
    </row>
    <row r="26" spans="1:4" ht="15.75">
      <c r="A26" s="44"/>
      <c r="B26" s="38">
        <v>4300</v>
      </c>
      <c r="C26" s="89" t="s">
        <v>58</v>
      </c>
      <c r="D26" s="40">
        <v>47350</v>
      </c>
    </row>
    <row r="27" spans="1:4" ht="15.75">
      <c r="A27" s="44"/>
      <c r="B27" s="38">
        <v>4430</v>
      </c>
      <c r="C27" s="89" t="s">
        <v>60</v>
      </c>
      <c r="D27" s="40">
        <v>2000</v>
      </c>
    </row>
    <row r="28" spans="1:4" ht="15.75">
      <c r="A28" s="44"/>
      <c r="B28" s="38">
        <v>4590</v>
      </c>
      <c r="C28" s="89" t="s">
        <v>64</v>
      </c>
      <c r="D28" s="40">
        <v>10000</v>
      </c>
    </row>
    <row r="29" spans="1:4" s="20" customFormat="1" ht="16.5">
      <c r="A29" s="29">
        <v>710</v>
      </c>
      <c r="B29" s="30"/>
      <c r="C29" s="45" t="s">
        <v>21</v>
      </c>
      <c r="D29" s="32">
        <f>D30+D32+D34</f>
        <v>503900</v>
      </c>
    </row>
    <row r="30" spans="1:4" ht="15.75">
      <c r="A30" s="44"/>
      <c r="B30" s="46">
        <v>71013</v>
      </c>
      <c r="C30" s="43" t="s">
        <v>22</v>
      </c>
      <c r="D30" s="47">
        <f>D31</f>
        <v>277200</v>
      </c>
    </row>
    <row r="31" spans="1:4" ht="15.75">
      <c r="A31" s="44"/>
      <c r="B31" s="48">
        <v>4300</v>
      </c>
      <c r="C31" s="90" t="s">
        <v>58</v>
      </c>
      <c r="D31" s="49">
        <v>277200</v>
      </c>
    </row>
    <row r="32" spans="1:4" ht="15.75">
      <c r="A32" s="44"/>
      <c r="B32" s="46">
        <v>71014</v>
      </c>
      <c r="C32" s="43" t="s">
        <v>24</v>
      </c>
      <c r="D32" s="47">
        <f>D33</f>
        <v>97450</v>
      </c>
    </row>
    <row r="33" spans="1:4" ht="15.75">
      <c r="A33" s="44"/>
      <c r="B33" s="48">
        <v>4300</v>
      </c>
      <c r="C33" s="90" t="s">
        <v>58</v>
      </c>
      <c r="D33" s="49">
        <v>97450</v>
      </c>
    </row>
    <row r="34" spans="1:4" ht="15.75">
      <c r="A34" s="37"/>
      <c r="B34" s="46">
        <v>71015</v>
      </c>
      <c r="C34" s="43" t="s">
        <v>25</v>
      </c>
      <c r="D34" s="36">
        <f>SUM(D35:D42)</f>
        <v>129250</v>
      </c>
    </row>
    <row r="35" spans="1:4" ht="15.75">
      <c r="A35" s="44"/>
      <c r="B35" s="38">
        <v>4010</v>
      </c>
      <c r="C35" s="89" t="s">
        <v>52</v>
      </c>
      <c r="D35" s="40">
        <v>44700</v>
      </c>
    </row>
    <row r="36" spans="1:4" ht="15.75">
      <c r="A36" s="44"/>
      <c r="B36" s="38">
        <v>4020</v>
      </c>
      <c r="C36" s="89" t="s">
        <v>88</v>
      </c>
      <c r="D36" s="40">
        <v>50960</v>
      </c>
    </row>
    <row r="37" spans="1:4" ht="15.75">
      <c r="A37" s="44"/>
      <c r="B37" s="38">
        <v>4040</v>
      </c>
      <c r="C37" s="89" t="s">
        <v>65</v>
      </c>
      <c r="D37" s="40">
        <v>7567</v>
      </c>
    </row>
    <row r="38" spans="1:4" ht="15.75">
      <c r="A38" s="44"/>
      <c r="B38" s="38">
        <v>4110</v>
      </c>
      <c r="C38" s="89" t="s">
        <v>66</v>
      </c>
      <c r="D38" s="40">
        <v>14560</v>
      </c>
    </row>
    <row r="39" spans="1:4" ht="15.75">
      <c r="A39" s="44"/>
      <c r="B39" s="38">
        <v>4120</v>
      </c>
      <c r="C39" s="89" t="s">
        <v>53</v>
      </c>
      <c r="D39" s="40">
        <v>2500</v>
      </c>
    </row>
    <row r="40" spans="1:4" ht="15.75">
      <c r="A40" s="44"/>
      <c r="B40" s="38">
        <v>4300</v>
      </c>
      <c r="C40" s="89" t="s">
        <v>58</v>
      </c>
      <c r="D40" s="40">
        <v>2823</v>
      </c>
    </row>
    <row r="41" spans="1:4" ht="15.75">
      <c r="A41" s="44"/>
      <c r="B41" s="38">
        <v>4440</v>
      </c>
      <c r="C41" s="89" t="s">
        <v>61</v>
      </c>
      <c r="D41" s="40">
        <v>2140</v>
      </c>
    </row>
    <row r="42" spans="1:4" ht="15.75">
      <c r="A42" s="84"/>
      <c r="B42" s="48">
        <v>6060</v>
      </c>
      <c r="C42" s="90" t="s">
        <v>89</v>
      </c>
      <c r="D42" s="49">
        <v>4000</v>
      </c>
    </row>
    <row r="43" spans="1:4" s="13" customFormat="1" ht="16.5">
      <c r="A43" s="41">
        <v>750</v>
      </c>
      <c r="B43" s="81"/>
      <c r="C43" s="82" t="s">
        <v>29</v>
      </c>
      <c r="D43" s="83">
        <f>D44+D48</f>
        <v>240200</v>
      </c>
    </row>
    <row r="44" spans="1:4" ht="15.75">
      <c r="A44" s="44"/>
      <c r="B44" s="46">
        <v>75011</v>
      </c>
      <c r="C44" s="43" t="s">
        <v>90</v>
      </c>
      <c r="D44" s="36">
        <f>SUM(D45:D47)</f>
        <v>203700</v>
      </c>
    </row>
    <row r="45" spans="1:4" ht="15.75">
      <c r="A45" s="44"/>
      <c r="B45" s="38">
        <v>4010</v>
      </c>
      <c r="C45" s="89" t="s">
        <v>52</v>
      </c>
      <c r="D45" s="40">
        <v>169300</v>
      </c>
    </row>
    <row r="46" spans="1:4" ht="15.75">
      <c r="A46" s="44"/>
      <c r="B46" s="38">
        <v>4110</v>
      </c>
      <c r="C46" s="89" t="s">
        <v>66</v>
      </c>
      <c r="D46" s="40">
        <v>30700</v>
      </c>
    </row>
    <row r="47" spans="1:4" ht="15.75">
      <c r="A47" s="44"/>
      <c r="B47" s="48">
        <v>4120</v>
      </c>
      <c r="C47" s="90" t="s">
        <v>53</v>
      </c>
      <c r="D47" s="49">
        <v>3700</v>
      </c>
    </row>
    <row r="48" spans="1:4" ht="15.75">
      <c r="A48" s="44"/>
      <c r="B48" s="46">
        <v>75045</v>
      </c>
      <c r="C48" s="91" t="s">
        <v>30</v>
      </c>
      <c r="D48" s="36">
        <f>SUM(D49:D51)</f>
        <v>36500</v>
      </c>
    </row>
    <row r="49" spans="1:4" ht="15.75">
      <c r="A49" s="44"/>
      <c r="B49" s="38">
        <v>4210</v>
      </c>
      <c r="C49" s="89" t="s">
        <v>54</v>
      </c>
      <c r="D49" s="40">
        <v>500</v>
      </c>
    </row>
    <row r="50" spans="1:4" ht="15.75">
      <c r="A50" s="44"/>
      <c r="B50" s="38">
        <v>4300</v>
      </c>
      <c r="C50" s="89" t="s">
        <v>58</v>
      </c>
      <c r="D50" s="40">
        <v>35500</v>
      </c>
    </row>
    <row r="51" spans="1:4" ht="15.75">
      <c r="A51" s="44"/>
      <c r="B51" s="38">
        <v>4410</v>
      </c>
      <c r="C51" s="89" t="s">
        <v>59</v>
      </c>
      <c r="D51" s="40">
        <v>500</v>
      </c>
    </row>
    <row r="52" spans="1:4" s="13" customFormat="1" ht="33">
      <c r="A52" s="29">
        <v>754</v>
      </c>
      <c r="B52" s="50"/>
      <c r="C52" s="96" t="s">
        <v>67</v>
      </c>
      <c r="D52" s="32">
        <f>D53+D76</f>
        <v>9076100</v>
      </c>
    </row>
    <row r="53" spans="1:4" ht="15.75">
      <c r="A53" s="44"/>
      <c r="B53" s="69">
        <v>75405</v>
      </c>
      <c r="C53" s="70" t="s">
        <v>33</v>
      </c>
      <c r="D53" s="71">
        <f>SUM(D54:D75)</f>
        <v>6987700</v>
      </c>
    </row>
    <row r="54" spans="1:4" s="19" customFormat="1" ht="15.75">
      <c r="A54" s="51"/>
      <c r="B54" s="52">
        <v>3020</v>
      </c>
      <c r="C54" s="92" t="s">
        <v>91</v>
      </c>
      <c r="D54" s="53">
        <v>686000</v>
      </c>
    </row>
    <row r="55" spans="1:4" ht="15.75">
      <c r="A55" s="54"/>
      <c r="B55" s="38">
        <v>3030</v>
      </c>
      <c r="C55" s="89" t="s">
        <v>68</v>
      </c>
      <c r="D55" s="40">
        <v>47000</v>
      </c>
    </row>
    <row r="56" spans="1:4" ht="15.75">
      <c r="A56" s="54"/>
      <c r="B56" s="38">
        <v>4010</v>
      </c>
      <c r="C56" s="89" t="s">
        <v>52</v>
      </c>
      <c r="D56" s="40">
        <v>178000</v>
      </c>
    </row>
    <row r="57" spans="1:4" ht="15.75">
      <c r="A57" s="54"/>
      <c r="B57" s="38">
        <v>4020</v>
      </c>
      <c r="C57" s="89" t="s">
        <v>88</v>
      </c>
      <c r="D57" s="40">
        <v>137000</v>
      </c>
    </row>
    <row r="58" spans="1:4" ht="15.75">
      <c r="A58" s="54"/>
      <c r="B58" s="38">
        <v>4040</v>
      </c>
      <c r="C58" s="89" t="s">
        <v>69</v>
      </c>
      <c r="D58" s="40">
        <v>22700</v>
      </c>
    </row>
    <row r="59" spans="1:4" ht="30.75">
      <c r="A59" s="54"/>
      <c r="B59" s="38">
        <v>4050</v>
      </c>
      <c r="C59" s="72" t="s">
        <v>92</v>
      </c>
      <c r="D59" s="40">
        <v>4137000</v>
      </c>
    </row>
    <row r="60" spans="1:4" ht="30.75">
      <c r="A60" s="54"/>
      <c r="B60" s="38">
        <v>4060</v>
      </c>
      <c r="C60" s="72" t="s">
        <v>93</v>
      </c>
      <c r="D60" s="40">
        <v>189000</v>
      </c>
    </row>
    <row r="61" spans="1:4" ht="30.75">
      <c r="A61" s="54"/>
      <c r="B61" s="38">
        <v>4070</v>
      </c>
      <c r="C61" s="72" t="s">
        <v>94</v>
      </c>
      <c r="D61" s="40">
        <v>348000</v>
      </c>
    </row>
    <row r="62" spans="1:4" ht="31.5" customHeight="1">
      <c r="A62" s="54"/>
      <c r="B62" s="38">
        <v>4080</v>
      </c>
      <c r="C62" s="72" t="s">
        <v>95</v>
      </c>
      <c r="D62" s="40">
        <v>47000</v>
      </c>
    </row>
    <row r="63" spans="1:4" ht="15.75">
      <c r="A63" s="54"/>
      <c r="B63" s="38">
        <v>4110</v>
      </c>
      <c r="C63" s="89" t="s">
        <v>70</v>
      </c>
      <c r="D63" s="40">
        <v>241000</v>
      </c>
    </row>
    <row r="64" spans="1:4" ht="15.75">
      <c r="A64" s="54"/>
      <c r="B64" s="38">
        <v>4120</v>
      </c>
      <c r="C64" s="89" t="s">
        <v>53</v>
      </c>
      <c r="D64" s="40">
        <v>36000</v>
      </c>
    </row>
    <row r="65" spans="1:4" ht="15.75">
      <c r="A65" s="54"/>
      <c r="B65" s="38">
        <v>4210</v>
      </c>
      <c r="C65" s="89" t="s">
        <v>54</v>
      </c>
      <c r="D65" s="40">
        <v>401500</v>
      </c>
    </row>
    <row r="66" spans="1:4" ht="15.75">
      <c r="A66" s="54"/>
      <c r="B66" s="38">
        <v>4220</v>
      </c>
      <c r="C66" s="89" t="s">
        <v>71</v>
      </c>
      <c r="D66" s="40">
        <v>13000</v>
      </c>
    </row>
    <row r="67" spans="1:4" ht="15.75">
      <c r="A67" s="54"/>
      <c r="B67" s="38">
        <v>4260</v>
      </c>
      <c r="C67" s="89" t="s">
        <v>56</v>
      </c>
      <c r="D67" s="40">
        <v>65000</v>
      </c>
    </row>
    <row r="68" spans="1:4" ht="15.75">
      <c r="A68" s="54"/>
      <c r="B68" s="38">
        <v>4270</v>
      </c>
      <c r="C68" s="89" t="s">
        <v>57</v>
      </c>
      <c r="D68" s="40">
        <v>35000</v>
      </c>
    </row>
    <row r="69" spans="1:4" ht="15.75">
      <c r="A69" s="54"/>
      <c r="B69" s="38">
        <v>4300</v>
      </c>
      <c r="C69" s="89" t="s">
        <v>58</v>
      </c>
      <c r="D69" s="40">
        <v>223500</v>
      </c>
    </row>
    <row r="70" spans="1:4" ht="15.75">
      <c r="A70" s="54"/>
      <c r="B70" s="38">
        <v>4410</v>
      </c>
      <c r="C70" s="89" t="s">
        <v>59</v>
      </c>
      <c r="D70" s="40">
        <v>138000</v>
      </c>
    </row>
    <row r="71" spans="1:4" ht="15.75">
      <c r="A71" s="54"/>
      <c r="B71" s="38">
        <v>4430</v>
      </c>
      <c r="C71" s="89" t="s">
        <v>60</v>
      </c>
      <c r="D71" s="40">
        <v>11000</v>
      </c>
    </row>
    <row r="72" spans="1:4" ht="15.75">
      <c r="A72" s="54"/>
      <c r="B72" s="38">
        <v>4440</v>
      </c>
      <c r="C72" s="89" t="s">
        <v>61</v>
      </c>
      <c r="D72" s="40">
        <v>16500</v>
      </c>
    </row>
    <row r="73" spans="1:4" ht="15.75">
      <c r="A73" s="54"/>
      <c r="B73" s="38">
        <v>4480</v>
      </c>
      <c r="C73" s="89" t="s">
        <v>72</v>
      </c>
      <c r="D73" s="40">
        <v>10000</v>
      </c>
    </row>
    <row r="74" spans="1:4" ht="15.75">
      <c r="A74" s="54"/>
      <c r="B74" s="38">
        <v>4500</v>
      </c>
      <c r="C74" s="89" t="s">
        <v>73</v>
      </c>
      <c r="D74" s="40">
        <v>2700</v>
      </c>
    </row>
    <row r="75" spans="1:4" ht="15.75">
      <c r="A75" s="54"/>
      <c r="B75" s="48">
        <v>4510</v>
      </c>
      <c r="C75" s="90" t="s">
        <v>74</v>
      </c>
      <c r="D75" s="49">
        <v>2800</v>
      </c>
    </row>
    <row r="76" spans="1:4" ht="15.75">
      <c r="A76" s="44"/>
      <c r="B76" s="46">
        <v>75411</v>
      </c>
      <c r="C76" s="43" t="s">
        <v>75</v>
      </c>
      <c r="D76" s="36">
        <f>SUM(D77:D95)</f>
        <v>2088400</v>
      </c>
    </row>
    <row r="77" spans="1:4" ht="15.75">
      <c r="A77" s="44"/>
      <c r="B77" s="38">
        <v>3020</v>
      </c>
      <c r="C77" s="89" t="s">
        <v>91</v>
      </c>
      <c r="D77" s="40">
        <v>292280</v>
      </c>
    </row>
    <row r="78" spans="1:4" ht="15.75">
      <c r="A78" s="44"/>
      <c r="B78" s="38">
        <v>3030</v>
      </c>
      <c r="C78" s="89" t="s">
        <v>68</v>
      </c>
      <c r="D78" s="40">
        <v>5000</v>
      </c>
    </row>
    <row r="79" spans="1:4" ht="15.75">
      <c r="A79" s="44"/>
      <c r="B79" s="38">
        <v>4010</v>
      </c>
      <c r="C79" s="89" t="s">
        <v>52</v>
      </c>
      <c r="D79" s="40">
        <v>7488</v>
      </c>
    </row>
    <row r="80" spans="1:4" ht="30.75">
      <c r="A80" s="44"/>
      <c r="B80" s="38">
        <v>4050</v>
      </c>
      <c r="C80" s="72" t="s">
        <v>92</v>
      </c>
      <c r="D80" s="40">
        <v>1279019</v>
      </c>
    </row>
    <row r="81" spans="1:4" ht="30.75">
      <c r="A81" s="44"/>
      <c r="B81" s="38">
        <v>4060</v>
      </c>
      <c r="C81" s="72" t="s">
        <v>93</v>
      </c>
      <c r="D81" s="40">
        <v>74200</v>
      </c>
    </row>
    <row r="82" spans="1:4" ht="30.75">
      <c r="A82" s="44"/>
      <c r="B82" s="38">
        <v>4070</v>
      </c>
      <c r="C82" s="72" t="s">
        <v>94</v>
      </c>
      <c r="D82" s="40">
        <v>105854</v>
      </c>
    </row>
    <row r="83" spans="1:4" ht="32.25" customHeight="1">
      <c r="A83" s="44"/>
      <c r="B83" s="38">
        <v>4080</v>
      </c>
      <c r="C83" s="72" t="s">
        <v>95</v>
      </c>
      <c r="D83" s="40">
        <v>54000</v>
      </c>
    </row>
    <row r="84" spans="1:4" ht="15.75">
      <c r="A84" s="44"/>
      <c r="B84" s="38">
        <v>4110</v>
      </c>
      <c r="C84" s="89" t="s">
        <v>70</v>
      </c>
      <c r="D84" s="40">
        <v>58000</v>
      </c>
    </row>
    <row r="85" spans="1:4" ht="15.75">
      <c r="A85" s="44"/>
      <c r="B85" s="38">
        <v>4120</v>
      </c>
      <c r="C85" s="89" t="s">
        <v>53</v>
      </c>
      <c r="D85" s="40">
        <v>10000</v>
      </c>
    </row>
    <row r="86" spans="1:4" ht="15.75">
      <c r="A86" s="44"/>
      <c r="B86" s="38">
        <v>4210</v>
      </c>
      <c r="C86" s="89" t="s">
        <v>54</v>
      </c>
      <c r="D86" s="40">
        <v>35559</v>
      </c>
    </row>
    <row r="87" spans="1:4" ht="15.75">
      <c r="A87" s="44"/>
      <c r="B87" s="38">
        <v>4220</v>
      </c>
      <c r="C87" s="89" t="s">
        <v>71</v>
      </c>
      <c r="D87" s="40">
        <v>1000</v>
      </c>
    </row>
    <row r="88" spans="1:4" ht="15.75">
      <c r="A88" s="44"/>
      <c r="B88" s="38">
        <v>4250</v>
      </c>
      <c r="C88" s="89" t="s">
        <v>76</v>
      </c>
      <c r="D88" s="40">
        <v>26000</v>
      </c>
    </row>
    <row r="89" spans="1:4" ht="15.75">
      <c r="A89" s="44"/>
      <c r="B89" s="38">
        <v>4260</v>
      </c>
      <c r="C89" s="89" t="s">
        <v>56</v>
      </c>
      <c r="D89" s="40">
        <v>41000</v>
      </c>
    </row>
    <row r="90" spans="1:4" ht="15.75">
      <c r="A90" s="37"/>
      <c r="B90" s="38">
        <v>4270</v>
      </c>
      <c r="C90" s="89" t="s">
        <v>57</v>
      </c>
      <c r="D90" s="40">
        <v>5000</v>
      </c>
    </row>
    <row r="91" spans="1:4" ht="15.75">
      <c r="A91" s="51"/>
      <c r="B91" s="38">
        <v>4300</v>
      </c>
      <c r="C91" s="89" t="s">
        <v>58</v>
      </c>
      <c r="D91" s="40">
        <v>30000</v>
      </c>
    </row>
    <row r="92" spans="1:4" ht="15.75">
      <c r="A92" s="51"/>
      <c r="B92" s="38">
        <v>4410</v>
      </c>
      <c r="C92" s="89" t="s">
        <v>59</v>
      </c>
      <c r="D92" s="40">
        <v>2000</v>
      </c>
    </row>
    <row r="93" spans="1:4" ht="15.75">
      <c r="A93" s="51"/>
      <c r="B93" s="38">
        <v>4430</v>
      </c>
      <c r="C93" s="89" t="s">
        <v>60</v>
      </c>
      <c r="D93" s="40">
        <v>1000</v>
      </c>
    </row>
    <row r="94" spans="1:4" ht="15.75">
      <c r="A94" s="51"/>
      <c r="B94" s="38">
        <v>4510</v>
      </c>
      <c r="C94" s="89" t="s">
        <v>74</v>
      </c>
      <c r="D94" s="40">
        <v>1000</v>
      </c>
    </row>
    <row r="95" spans="1:4" ht="15.75">
      <c r="A95" s="37"/>
      <c r="B95" s="38">
        <v>6050</v>
      </c>
      <c r="C95" s="89" t="s">
        <v>77</v>
      </c>
      <c r="D95" s="40">
        <v>60000</v>
      </c>
    </row>
    <row r="96" spans="1:4" ht="15.75">
      <c r="A96" s="87">
        <v>851</v>
      </c>
      <c r="B96" s="56"/>
      <c r="C96" s="57" t="s">
        <v>37</v>
      </c>
      <c r="D96" s="65">
        <f>D97</f>
        <v>796220</v>
      </c>
    </row>
    <row r="97" spans="1:4" ht="15.75">
      <c r="A97" s="51"/>
      <c r="B97" s="73">
        <v>85156</v>
      </c>
      <c r="C97" s="74" t="s">
        <v>78</v>
      </c>
      <c r="D97" s="93">
        <f>D100</f>
        <v>796220</v>
      </c>
    </row>
    <row r="98" spans="1:4" ht="15.75">
      <c r="A98" s="51"/>
      <c r="B98" s="59"/>
      <c r="C98" s="58" t="s">
        <v>79</v>
      </c>
      <c r="D98" s="40"/>
    </row>
    <row r="99" spans="1:4" ht="15.75">
      <c r="A99" s="51"/>
      <c r="B99" s="75"/>
      <c r="C99" s="70" t="s">
        <v>80</v>
      </c>
      <c r="D99" s="49"/>
    </row>
    <row r="100" spans="1:4" ht="15.75">
      <c r="A100" s="55"/>
      <c r="B100" s="48">
        <v>4130</v>
      </c>
      <c r="C100" s="90" t="s">
        <v>81</v>
      </c>
      <c r="D100" s="60">
        <v>796220</v>
      </c>
    </row>
    <row r="101" spans="1:4" s="19" customFormat="1" ht="15.75">
      <c r="A101" s="79">
        <v>853</v>
      </c>
      <c r="B101" s="85"/>
      <c r="C101" s="94" t="s">
        <v>40</v>
      </c>
      <c r="D101" s="86">
        <f>D102+D104+D106+D112</f>
        <v>735800</v>
      </c>
    </row>
    <row r="102" spans="1:4" s="21" customFormat="1" ht="15.75">
      <c r="A102" s="61"/>
      <c r="B102" s="62">
        <v>85316</v>
      </c>
      <c r="C102" s="91" t="s">
        <v>82</v>
      </c>
      <c r="D102" s="63">
        <f>D103</f>
        <v>129000</v>
      </c>
    </row>
    <row r="103" spans="1:4" s="19" customFormat="1" ht="15.75">
      <c r="A103" s="37"/>
      <c r="B103" s="38">
        <v>3110</v>
      </c>
      <c r="C103" s="89" t="s">
        <v>83</v>
      </c>
      <c r="D103" s="40">
        <v>129000</v>
      </c>
    </row>
    <row r="104" spans="1:4" s="19" customFormat="1" ht="15.75">
      <c r="A104" s="37"/>
      <c r="B104" s="64">
        <v>85318</v>
      </c>
      <c r="C104" s="91" t="s">
        <v>41</v>
      </c>
      <c r="D104" s="65">
        <f>SUM(D105:D105)</f>
        <v>55000</v>
      </c>
    </row>
    <row r="105" spans="1:4" s="19" customFormat="1" ht="15.75">
      <c r="A105" s="37"/>
      <c r="B105" s="38">
        <v>4010</v>
      </c>
      <c r="C105" s="89" t="s">
        <v>52</v>
      </c>
      <c r="D105" s="40">
        <v>55000</v>
      </c>
    </row>
    <row r="106" spans="1:4" ht="30.75">
      <c r="A106" s="44"/>
      <c r="B106" s="46">
        <v>85321</v>
      </c>
      <c r="C106" s="97" t="s">
        <v>84</v>
      </c>
      <c r="D106" s="36">
        <f>SUM(D107:D111)</f>
        <v>51000</v>
      </c>
    </row>
    <row r="107" spans="1:4" ht="15.75">
      <c r="A107" s="44"/>
      <c r="B107" s="38">
        <v>4010</v>
      </c>
      <c r="C107" s="89" t="s">
        <v>52</v>
      </c>
      <c r="D107" s="40">
        <v>39000</v>
      </c>
    </row>
    <row r="108" spans="1:4" ht="15.75">
      <c r="A108" s="44"/>
      <c r="B108" s="38">
        <v>4040</v>
      </c>
      <c r="C108" s="89" t="s">
        <v>65</v>
      </c>
      <c r="D108" s="40">
        <v>3000</v>
      </c>
    </row>
    <row r="109" spans="1:4" ht="15.75">
      <c r="A109" s="44"/>
      <c r="B109" s="38">
        <v>4110</v>
      </c>
      <c r="C109" s="89" t="s">
        <v>66</v>
      </c>
      <c r="D109" s="40">
        <v>6780</v>
      </c>
    </row>
    <row r="110" spans="1:4" ht="15.75">
      <c r="A110" s="44"/>
      <c r="B110" s="38">
        <v>4120</v>
      </c>
      <c r="C110" s="89" t="s">
        <v>53</v>
      </c>
      <c r="D110" s="40">
        <v>1220</v>
      </c>
    </row>
    <row r="111" spans="1:4" ht="15.75">
      <c r="A111" s="44"/>
      <c r="B111" s="38">
        <v>4210</v>
      </c>
      <c r="C111" s="89" t="s">
        <v>54</v>
      </c>
      <c r="D111" s="40">
        <v>1000</v>
      </c>
    </row>
    <row r="112" spans="1:4" s="21" customFormat="1" ht="15.75">
      <c r="A112" s="61"/>
      <c r="B112" s="34">
        <v>85333</v>
      </c>
      <c r="C112" s="91" t="s">
        <v>85</v>
      </c>
      <c r="D112" s="36">
        <f>SUM(D113:D115)</f>
        <v>500800</v>
      </c>
    </row>
    <row r="113" spans="1:4" s="21" customFormat="1" ht="15.75">
      <c r="A113" s="61"/>
      <c r="B113" s="38">
        <v>4010</v>
      </c>
      <c r="C113" s="89" t="s">
        <v>52</v>
      </c>
      <c r="D113" s="40">
        <v>450000</v>
      </c>
    </row>
    <row r="114" spans="1:4" s="21" customFormat="1" ht="15.75">
      <c r="A114" s="61"/>
      <c r="B114" s="38">
        <v>4110</v>
      </c>
      <c r="C114" s="89" t="s">
        <v>66</v>
      </c>
      <c r="D114" s="40">
        <v>40000</v>
      </c>
    </row>
    <row r="115" spans="1:4" s="21" customFormat="1" ht="15.75">
      <c r="A115" s="88"/>
      <c r="B115" s="48">
        <v>4120</v>
      </c>
      <c r="C115" s="90" t="s">
        <v>53</v>
      </c>
      <c r="D115" s="49">
        <v>10800</v>
      </c>
    </row>
    <row r="116" spans="1:4" s="13" customFormat="1" ht="17.25" thickBot="1">
      <c r="A116" s="66"/>
      <c r="B116" s="67"/>
      <c r="C116" s="95" t="s">
        <v>86</v>
      </c>
      <c r="D116" s="68">
        <f>D8+D23+D29+D43+D52+D96+D101</f>
        <v>11944570</v>
      </c>
    </row>
  </sheetData>
  <mergeCells count="3">
    <mergeCell ref="A1:D1"/>
    <mergeCell ref="A2:D2"/>
    <mergeCell ref="A3:D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cp:lastPrinted>2003-06-30T12:49:19Z</cp:lastPrinted>
  <dcterms:created xsi:type="dcterms:W3CDTF">2003-06-30T11:23:03Z</dcterms:created>
  <dcterms:modified xsi:type="dcterms:W3CDTF">2003-06-30T12:57:44Z</dcterms:modified>
  <cp:category/>
  <cp:version/>
  <cp:contentType/>
  <cp:contentStatus/>
</cp:coreProperties>
</file>